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04BDDC5A-99CD-47D3-8E0E-37759040150A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Counts!$A$1:$EA$114</definedName>
    <definedName name="_xlnm.Print_Area" localSheetId="2">'Flow Diagram'!$A$1:$AF$20</definedName>
    <definedName name="_xlnm.Print_Area" localSheetId="0">'Job Details'!$A$1:$B$18</definedName>
    <definedName name="_xlnm.Print_Area" localSheetId="4">'PCU Values'!$A$1:$EA$114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54" i="5" l="1"/>
  <c r="DY54" i="5"/>
  <c r="DX54" i="5"/>
  <c r="DW54" i="5"/>
  <c r="DV54" i="5"/>
  <c r="DU54" i="5"/>
  <c r="DT54" i="5"/>
  <c r="DR54" i="5"/>
  <c r="DQ54" i="5"/>
  <c r="DP54" i="5"/>
  <c r="DO54" i="5"/>
  <c r="DN54" i="5"/>
  <c r="DM54" i="5"/>
  <c r="DL54" i="5"/>
  <c r="DJ54" i="5"/>
  <c r="DI54" i="5"/>
  <c r="DH54" i="5"/>
  <c r="DG54" i="5"/>
  <c r="DF54" i="5"/>
  <c r="DE54" i="5"/>
  <c r="DD54" i="5"/>
  <c r="DB54" i="5"/>
  <c r="DA54" i="5"/>
  <c r="CZ54" i="5"/>
  <c r="CY54" i="5"/>
  <c r="CX54" i="5"/>
  <c r="CW54" i="5"/>
  <c r="CV54" i="5"/>
  <c r="CT54" i="5"/>
  <c r="CS54" i="5"/>
  <c r="CR54" i="5"/>
  <c r="CQ54" i="5"/>
  <c r="CP54" i="5"/>
  <c r="CO54" i="5"/>
  <c r="CN54" i="5"/>
  <c r="CL54" i="5"/>
  <c r="CK54" i="5"/>
  <c r="CJ54" i="5"/>
  <c r="CI54" i="5"/>
  <c r="CH54" i="5"/>
  <c r="CG54" i="5"/>
  <c r="CF54" i="5"/>
  <c r="CD54" i="5"/>
  <c r="CC54" i="5"/>
  <c r="CB54" i="5"/>
  <c r="CA54" i="5"/>
  <c r="BZ54" i="5"/>
  <c r="CE54" i="5" s="1"/>
  <c r="BY54" i="5"/>
  <c r="BX54" i="5"/>
  <c r="BV54" i="5"/>
  <c r="BU54" i="5"/>
  <c r="BT54" i="5"/>
  <c r="BS54" i="5"/>
  <c r="BR54" i="5"/>
  <c r="BQ54" i="5"/>
  <c r="BP54" i="5"/>
  <c r="BN54" i="5"/>
  <c r="BM54" i="5"/>
  <c r="BL54" i="5"/>
  <c r="BK54" i="5"/>
  <c r="BJ54" i="5"/>
  <c r="BI54" i="5"/>
  <c r="BH54" i="5"/>
  <c r="BF54" i="5"/>
  <c r="BE54" i="5"/>
  <c r="BD54" i="5"/>
  <c r="BC54" i="5"/>
  <c r="BB54" i="5"/>
  <c r="BA54" i="5"/>
  <c r="AZ54" i="5"/>
  <c r="AX54" i="5"/>
  <c r="AW54" i="5"/>
  <c r="AV54" i="5"/>
  <c r="AU54" i="5"/>
  <c r="AT54" i="5"/>
  <c r="AS54" i="5"/>
  <c r="AR54" i="5"/>
  <c r="AP54" i="5"/>
  <c r="AO54" i="5"/>
  <c r="AN54" i="5"/>
  <c r="AM54" i="5"/>
  <c r="AL54" i="5"/>
  <c r="AK54" i="5"/>
  <c r="AJ54" i="5"/>
  <c r="AH54" i="5"/>
  <c r="AG54" i="5"/>
  <c r="AF54" i="5"/>
  <c r="AE54" i="5"/>
  <c r="AD54" i="5"/>
  <c r="AC54" i="5"/>
  <c r="AB54" i="5"/>
  <c r="Z54" i="5"/>
  <c r="Y54" i="5"/>
  <c r="X54" i="5"/>
  <c r="W54" i="5"/>
  <c r="V54" i="5"/>
  <c r="U54" i="5"/>
  <c r="T54" i="5"/>
  <c r="R54" i="5"/>
  <c r="Q54" i="5"/>
  <c r="P54" i="5"/>
  <c r="O54" i="5"/>
  <c r="N54" i="5"/>
  <c r="S54" i="5" s="1"/>
  <c r="M54" i="5"/>
  <c r="L54" i="5"/>
  <c r="J54" i="5"/>
  <c r="I54" i="5"/>
  <c r="H54" i="5"/>
  <c r="G54" i="5"/>
  <c r="F54" i="5"/>
  <c r="E54" i="5"/>
  <c r="D54" i="5"/>
  <c r="DZ53" i="5"/>
  <c r="DY53" i="5"/>
  <c r="DX53" i="5"/>
  <c r="DW53" i="5"/>
  <c r="DV53" i="5"/>
  <c r="DU53" i="5"/>
  <c r="DT53" i="5"/>
  <c r="DR53" i="5"/>
  <c r="DQ53" i="5"/>
  <c r="DP53" i="5"/>
  <c r="DO53" i="5"/>
  <c r="DN53" i="5"/>
  <c r="DM53" i="5"/>
  <c r="DS53" i="5" s="1"/>
  <c r="DL53" i="5"/>
  <c r="DJ53" i="5"/>
  <c r="DI53" i="5"/>
  <c r="DH53" i="5"/>
  <c r="DG53" i="5"/>
  <c r="DF53" i="5"/>
  <c r="DE53" i="5"/>
  <c r="DD53" i="5"/>
  <c r="DB53" i="5"/>
  <c r="DA53" i="5"/>
  <c r="CZ53" i="5"/>
  <c r="CY53" i="5"/>
  <c r="CX53" i="5"/>
  <c r="CW53" i="5"/>
  <c r="CV53" i="5"/>
  <c r="CT53" i="5"/>
  <c r="CS53" i="5"/>
  <c r="CR53" i="5"/>
  <c r="CQ53" i="5"/>
  <c r="CP53" i="5"/>
  <c r="CO53" i="5"/>
  <c r="CN53" i="5"/>
  <c r="CL53" i="5"/>
  <c r="CK53" i="5"/>
  <c r="CJ53" i="5"/>
  <c r="CI53" i="5"/>
  <c r="CH53" i="5"/>
  <c r="CG53" i="5"/>
  <c r="CF53" i="5"/>
  <c r="CD53" i="5"/>
  <c r="CC53" i="5"/>
  <c r="CB53" i="5"/>
  <c r="CA53" i="5"/>
  <c r="BZ53" i="5"/>
  <c r="BY53" i="5"/>
  <c r="BX53" i="5"/>
  <c r="BV53" i="5"/>
  <c r="BU53" i="5"/>
  <c r="BT53" i="5"/>
  <c r="BS53" i="5"/>
  <c r="BR53" i="5"/>
  <c r="BQ53" i="5"/>
  <c r="BW53" i="5" s="1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L53" i="5"/>
  <c r="J53" i="5"/>
  <c r="I53" i="5"/>
  <c r="H53" i="5"/>
  <c r="G53" i="5"/>
  <c r="F53" i="5"/>
  <c r="E53" i="5"/>
  <c r="K53" i="5" s="1"/>
  <c r="D53" i="5"/>
  <c r="DZ52" i="5"/>
  <c r="DY52" i="5"/>
  <c r="DX52" i="5"/>
  <c r="DW52" i="5"/>
  <c r="DV52" i="5"/>
  <c r="DU52" i="5"/>
  <c r="DT52" i="5"/>
  <c r="EA52" i="5" s="1"/>
  <c r="DR52" i="5"/>
  <c r="DQ52" i="5"/>
  <c r="DP52" i="5"/>
  <c r="DO52" i="5"/>
  <c r="DN52" i="5"/>
  <c r="DM52" i="5"/>
  <c r="DL52" i="5"/>
  <c r="DJ52" i="5"/>
  <c r="DI52" i="5"/>
  <c r="DH52" i="5"/>
  <c r="DG52" i="5"/>
  <c r="DF52" i="5"/>
  <c r="DE52" i="5"/>
  <c r="DD52" i="5"/>
  <c r="DB52" i="5"/>
  <c r="DA52" i="5"/>
  <c r="CZ52" i="5"/>
  <c r="CY52" i="5"/>
  <c r="CX52" i="5"/>
  <c r="CW52" i="5"/>
  <c r="CV52" i="5"/>
  <c r="CT52" i="5"/>
  <c r="CS52" i="5"/>
  <c r="CR52" i="5"/>
  <c r="CQ52" i="5"/>
  <c r="CP52" i="5"/>
  <c r="CO52" i="5"/>
  <c r="CN52" i="5"/>
  <c r="CL52" i="5"/>
  <c r="CK52" i="5"/>
  <c r="CJ52" i="5"/>
  <c r="CI52" i="5"/>
  <c r="CH52" i="5"/>
  <c r="CG52" i="5"/>
  <c r="CF52" i="5"/>
  <c r="CD52" i="5"/>
  <c r="CC52" i="5"/>
  <c r="CB52" i="5"/>
  <c r="CA52" i="5"/>
  <c r="BZ52" i="5"/>
  <c r="BY52" i="5"/>
  <c r="BX52" i="5"/>
  <c r="BV52" i="5"/>
  <c r="BU52" i="5"/>
  <c r="BT52" i="5"/>
  <c r="BS52" i="5"/>
  <c r="BR52" i="5"/>
  <c r="BQ52" i="5"/>
  <c r="BW52" i="5" s="1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T52" i="5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K52" i="5" s="1"/>
  <c r="D52" i="5"/>
  <c r="DZ51" i="5"/>
  <c r="DY51" i="5"/>
  <c r="DY100" i="5" s="1"/>
  <c r="DX51" i="5"/>
  <c r="DW51" i="5"/>
  <c r="DW100" i="5" s="1"/>
  <c r="DV51" i="5"/>
  <c r="DU51" i="5"/>
  <c r="DU100" i="5" s="1"/>
  <c r="DT51" i="5"/>
  <c r="DT100" i="5" s="1"/>
  <c r="DR51" i="5"/>
  <c r="DQ51" i="5"/>
  <c r="DQ100" i="5" s="1"/>
  <c r="DP51" i="5"/>
  <c r="DO51" i="5"/>
  <c r="DO100" i="5" s="1"/>
  <c r="DN51" i="5"/>
  <c r="DM51" i="5"/>
  <c r="DM100" i="5" s="1"/>
  <c r="DL51" i="5"/>
  <c r="DL100" i="5" s="1"/>
  <c r="DJ51" i="5"/>
  <c r="DI51" i="5"/>
  <c r="DI100" i="5" s="1"/>
  <c r="DH51" i="5"/>
  <c r="DG51" i="5"/>
  <c r="DG100" i="5" s="1"/>
  <c r="DF51" i="5"/>
  <c r="DE51" i="5"/>
  <c r="DE100" i="5" s="1"/>
  <c r="DD51" i="5"/>
  <c r="DD100" i="5" s="1"/>
  <c r="DB51" i="5"/>
  <c r="DA51" i="5"/>
  <c r="CZ51" i="5"/>
  <c r="CY51" i="5"/>
  <c r="CY100" i="5" s="1"/>
  <c r="CX51" i="5"/>
  <c r="CW51" i="5"/>
  <c r="CW100" i="5" s="1"/>
  <c r="CV51" i="5"/>
  <c r="CV100" i="5" s="1"/>
  <c r="CT51" i="5"/>
  <c r="CS51" i="5"/>
  <c r="CS100" i="5" s="1"/>
  <c r="CR51" i="5"/>
  <c r="CQ51" i="5"/>
  <c r="CQ100" i="5" s="1"/>
  <c r="CP51" i="5"/>
  <c r="CO51" i="5"/>
  <c r="CO100" i="5" s="1"/>
  <c r="CN51" i="5"/>
  <c r="CN100" i="5" s="1"/>
  <c r="CL51" i="5"/>
  <c r="CK51" i="5"/>
  <c r="CK100" i="5" s="1"/>
  <c r="CJ51" i="5"/>
  <c r="CI51" i="5"/>
  <c r="CH51" i="5"/>
  <c r="CG51" i="5"/>
  <c r="CG100" i="5" s="1"/>
  <c r="CF51" i="5"/>
  <c r="CF100" i="5" s="1"/>
  <c r="CD51" i="5"/>
  <c r="CC51" i="5"/>
  <c r="CC100" i="5" s="1"/>
  <c r="CB51" i="5"/>
  <c r="CA51" i="5"/>
  <c r="CA100" i="5" s="1"/>
  <c r="BZ51" i="5"/>
  <c r="BY51" i="5"/>
  <c r="BY100" i="5" s="1"/>
  <c r="BX51" i="5"/>
  <c r="BX100" i="5" s="1"/>
  <c r="BV51" i="5"/>
  <c r="BU51" i="5"/>
  <c r="BU100" i="5" s="1"/>
  <c r="BT51" i="5"/>
  <c r="BS51" i="5"/>
  <c r="BS100" i="5" s="1"/>
  <c r="BR51" i="5"/>
  <c r="BQ51" i="5"/>
  <c r="BP51" i="5"/>
  <c r="BP100" i="5" s="1"/>
  <c r="BN51" i="5"/>
  <c r="BM51" i="5"/>
  <c r="BM100" i="5" s="1"/>
  <c r="BL51" i="5"/>
  <c r="BK51" i="5"/>
  <c r="BK100" i="5" s="1"/>
  <c r="BJ51" i="5"/>
  <c r="BI51" i="5"/>
  <c r="BI100" i="5" s="1"/>
  <c r="BH51" i="5"/>
  <c r="BH100" i="5" s="1"/>
  <c r="BF51" i="5"/>
  <c r="BE51" i="5"/>
  <c r="BE100" i="5" s="1"/>
  <c r="BD51" i="5"/>
  <c r="BC51" i="5"/>
  <c r="BC100" i="5" s="1"/>
  <c r="BB51" i="5"/>
  <c r="BA51" i="5"/>
  <c r="BA100" i="5" s="1"/>
  <c r="AZ51" i="5"/>
  <c r="AZ100" i="5" s="1"/>
  <c r="AX51" i="5"/>
  <c r="AW51" i="5"/>
  <c r="AW100" i="5" s="1"/>
  <c r="AV51" i="5"/>
  <c r="AU51" i="5"/>
  <c r="AU100" i="5" s="1"/>
  <c r="AT51" i="5"/>
  <c r="AS51" i="5"/>
  <c r="AS100" i="5" s="1"/>
  <c r="AR51" i="5"/>
  <c r="AR100" i="5" s="1"/>
  <c r="AP51" i="5"/>
  <c r="AO51" i="5"/>
  <c r="AO100" i="5" s="1"/>
  <c r="AN51" i="5"/>
  <c r="AM51" i="5"/>
  <c r="AM100" i="5" s="1"/>
  <c r="AL51" i="5"/>
  <c r="AK51" i="5"/>
  <c r="AK100" i="5" s="1"/>
  <c r="AJ51" i="5"/>
  <c r="AJ100" i="5" s="1"/>
  <c r="AH51" i="5"/>
  <c r="AG51" i="5"/>
  <c r="AG100" i="5" s="1"/>
  <c r="AF51" i="5"/>
  <c r="AE51" i="5"/>
  <c r="AE100" i="5" s="1"/>
  <c r="AD51" i="5"/>
  <c r="AC51" i="5"/>
  <c r="AC100" i="5" s="1"/>
  <c r="AB51" i="5"/>
  <c r="AB100" i="5" s="1"/>
  <c r="Z51" i="5"/>
  <c r="Y51" i="5"/>
  <c r="Y100" i="5" s="1"/>
  <c r="X51" i="5"/>
  <c r="W51" i="5"/>
  <c r="W100" i="5" s="1"/>
  <c r="V51" i="5"/>
  <c r="U51" i="5"/>
  <c r="U100" i="5" s="1"/>
  <c r="T51" i="5"/>
  <c r="T100" i="5" s="1"/>
  <c r="R51" i="5"/>
  <c r="Q51" i="5"/>
  <c r="Q100" i="5" s="1"/>
  <c r="P51" i="5"/>
  <c r="O51" i="5"/>
  <c r="O100" i="5" s="1"/>
  <c r="N51" i="5"/>
  <c r="M51" i="5"/>
  <c r="M100" i="5" s="1"/>
  <c r="L51" i="5"/>
  <c r="L100" i="5" s="1"/>
  <c r="J51" i="5"/>
  <c r="I51" i="5"/>
  <c r="I100" i="5" s="1"/>
  <c r="H51" i="5"/>
  <c r="G51" i="5"/>
  <c r="G100" i="5" s="1"/>
  <c r="F51" i="5"/>
  <c r="E51" i="5"/>
  <c r="E100" i="5" s="1"/>
  <c r="D51" i="5"/>
  <c r="D100" i="5" s="1"/>
  <c r="DZ50" i="5"/>
  <c r="DY50" i="5"/>
  <c r="DY99" i="5" s="1"/>
  <c r="DX50" i="5"/>
  <c r="DW50" i="5"/>
  <c r="DW99" i="5" s="1"/>
  <c r="DV50" i="5"/>
  <c r="DV99" i="5" s="1"/>
  <c r="DU50" i="5"/>
  <c r="DU99" i="5" s="1"/>
  <c r="DT50" i="5"/>
  <c r="DR50" i="5"/>
  <c r="DQ50" i="5"/>
  <c r="DQ99" i="5" s="1"/>
  <c r="DP50" i="5"/>
  <c r="DO50" i="5"/>
  <c r="DO99" i="5" s="1"/>
  <c r="DN50" i="5"/>
  <c r="DN99" i="5" s="1"/>
  <c r="DM50" i="5"/>
  <c r="DM99" i="5" s="1"/>
  <c r="DL50" i="5"/>
  <c r="DJ50" i="5"/>
  <c r="DI50" i="5"/>
  <c r="DI99" i="5" s="1"/>
  <c r="DH50" i="5"/>
  <c r="DG50" i="5"/>
  <c r="DG99" i="5" s="1"/>
  <c r="DF50" i="5"/>
  <c r="DF99" i="5" s="1"/>
  <c r="DE50" i="5"/>
  <c r="DE99" i="5" s="1"/>
  <c r="DD50" i="5"/>
  <c r="DB50" i="5"/>
  <c r="DA50" i="5"/>
  <c r="DA99" i="5" s="1"/>
  <c r="CZ50" i="5"/>
  <c r="CY50" i="5"/>
  <c r="CY99" i="5" s="1"/>
  <c r="CX50" i="5"/>
  <c r="CX99" i="5" s="1"/>
  <c r="CW50" i="5"/>
  <c r="CW99" i="5" s="1"/>
  <c r="CV50" i="5"/>
  <c r="CT50" i="5"/>
  <c r="CS50" i="5"/>
  <c r="CS99" i="5" s="1"/>
  <c r="CR50" i="5"/>
  <c r="CQ50" i="5"/>
  <c r="CQ99" i="5" s="1"/>
  <c r="CP50" i="5"/>
  <c r="CP99" i="5" s="1"/>
  <c r="CO50" i="5"/>
  <c r="CO99" i="5" s="1"/>
  <c r="CN50" i="5"/>
  <c r="CL50" i="5"/>
  <c r="CK50" i="5"/>
  <c r="CK99" i="5" s="1"/>
  <c r="CJ50" i="5"/>
  <c r="CI50" i="5"/>
  <c r="CI99" i="5" s="1"/>
  <c r="CH50" i="5"/>
  <c r="CH99" i="5" s="1"/>
  <c r="CG50" i="5"/>
  <c r="CG99" i="5" s="1"/>
  <c r="CF50" i="5"/>
  <c r="CD50" i="5"/>
  <c r="CC50" i="5"/>
  <c r="CC99" i="5" s="1"/>
  <c r="CB50" i="5"/>
  <c r="CA50" i="5"/>
  <c r="CA99" i="5" s="1"/>
  <c r="BZ50" i="5"/>
  <c r="BZ99" i="5" s="1"/>
  <c r="BY50" i="5"/>
  <c r="BY99" i="5" s="1"/>
  <c r="BX50" i="5"/>
  <c r="BV50" i="5"/>
  <c r="BU50" i="5"/>
  <c r="BU99" i="5" s="1"/>
  <c r="BT50" i="5"/>
  <c r="BS50" i="5"/>
  <c r="BS99" i="5" s="1"/>
  <c r="BR50" i="5"/>
  <c r="BR99" i="5" s="1"/>
  <c r="BQ50" i="5"/>
  <c r="BQ99" i="5" s="1"/>
  <c r="BP50" i="5"/>
  <c r="BN50" i="5"/>
  <c r="BM50" i="5"/>
  <c r="BM99" i="5" s="1"/>
  <c r="BL50" i="5"/>
  <c r="BK50" i="5"/>
  <c r="BK99" i="5" s="1"/>
  <c r="BJ50" i="5"/>
  <c r="BJ99" i="5" s="1"/>
  <c r="BI50" i="5"/>
  <c r="BI99" i="5" s="1"/>
  <c r="BH50" i="5"/>
  <c r="BO50" i="5" s="1"/>
  <c r="BF50" i="5"/>
  <c r="BE50" i="5"/>
  <c r="BE99" i="5" s="1"/>
  <c r="BD50" i="5"/>
  <c r="BC50" i="5"/>
  <c r="BC99" i="5" s="1"/>
  <c r="BB50" i="5"/>
  <c r="BB99" i="5" s="1"/>
  <c r="BA50" i="5"/>
  <c r="BA99" i="5" s="1"/>
  <c r="AZ50" i="5"/>
  <c r="BG50" i="5" s="1"/>
  <c r="AX50" i="5"/>
  <c r="AW50" i="5"/>
  <c r="AW99" i="5" s="1"/>
  <c r="AV50" i="5"/>
  <c r="AU50" i="5"/>
  <c r="AU99" i="5" s="1"/>
  <c r="AT50" i="5"/>
  <c r="AT99" i="5" s="1"/>
  <c r="AS50" i="5"/>
  <c r="AS99" i="5" s="1"/>
  <c r="AR50" i="5"/>
  <c r="AP50" i="5"/>
  <c r="AO50" i="5"/>
  <c r="AO99" i="5" s="1"/>
  <c r="AN50" i="5"/>
  <c r="AM50" i="5"/>
  <c r="AM99" i="5" s="1"/>
  <c r="AL50" i="5"/>
  <c r="AL99" i="5" s="1"/>
  <c r="AK50" i="5"/>
  <c r="AK99" i="5" s="1"/>
  <c r="AJ50" i="5"/>
  <c r="AH50" i="5"/>
  <c r="AG50" i="5"/>
  <c r="AG99" i="5" s="1"/>
  <c r="AF50" i="5"/>
  <c r="AE50" i="5"/>
  <c r="AE99" i="5" s="1"/>
  <c r="AD50" i="5"/>
  <c r="AD99" i="5" s="1"/>
  <c r="AC50" i="5"/>
  <c r="AC99" i="5" s="1"/>
  <c r="AB50" i="5"/>
  <c r="Z50" i="5"/>
  <c r="Y50" i="5"/>
  <c r="Y99" i="5" s="1"/>
  <c r="X50" i="5"/>
  <c r="W50" i="5"/>
  <c r="W99" i="5" s="1"/>
  <c r="V50" i="5"/>
  <c r="V99" i="5" s="1"/>
  <c r="U50" i="5"/>
  <c r="U99" i="5" s="1"/>
  <c r="T50" i="5"/>
  <c r="R50" i="5"/>
  <c r="Q50" i="5"/>
  <c r="Q99" i="5" s="1"/>
  <c r="P50" i="5"/>
  <c r="O50" i="5"/>
  <c r="O99" i="5" s="1"/>
  <c r="N50" i="5"/>
  <c r="N99" i="5" s="1"/>
  <c r="M50" i="5"/>
  <c r="M99" i="5" s="1"/>
  <c r="L50" i="5"/>
  <c r="J50" i="5"/>
  <c r="I50" i="5"/>
  <c r="I99" i="5" s="1"/>
  <c r="H50" i="5"/>
  <c r="G50" i="5"/>
  <c r="G99" i="5" s="1"/>
  <c r="F50" i="5"/>
  <c r="F99" i="5" s="1"/>
  <c r="E50" i="5"/>
  <c r="E99" i="5" s="1"/>
  <c r="D50" i="5"/>
  <c r="DZ49" i="5"/>
  <c r="DZ98" i="5" s="1"/>
  <c r="DY49" i="5"/>
  <c r="DY98" i="5" s="1"/>
  <c r="DX49" i="5"/>
  <c r="DX98" i="5" s="1"/>
  <c r="DW49" i="5"/>
  <c r="DW98" i="5" s="1"/>
  <c r="DV49" i="5"/>
  <c r="DU49" i="5"/>
  <c r="DU98" i="5" s="1"/>
  <c r="DT49" i="5"/>
  <c r="DR49" i="5"/>
  <c r="DR98" i="5" s="1"/>
  <c r="DQ49" i="5"/>
  <c r="DQ98" i="5" s="1"/>
  <c r="DP49" i="5"/>
  <c r="DP98" i="5" s="1"/>
  <c r="DO49" i="5"/>
  <c r="DN49" i="5"/>
  <c r="DM49" i="5"/>
  <c r="DM98" i="5" s="1"/>
  <c r="DL49" i="5"/>
  <c r="DJ49" i="5"/>
  <c r="DJ98" i="5" s="1"/>
  <c r="DI49" i="5"/>
  <c r="DI98" i="5" s="1"/>
  <c r="DH49" i="5"/>
  <c r="DH98" i="5" s="1"/>
  <c r="DG49" i="5"/>
  <c r="DF49" i="5"/>
  <c r="DE49" i="5"/>
  <c r="DE98" i="5" s="1"/>
  <c r="DD49" i="5"/>
  <c r="DB49" i="5"/>
  <c r="DB98" i="5" s="1"/>
  <c r="DA49" i="5"/>
  <c r="DA98" i="5" s="1"/>
  <c r="CZ49" i="5"/>
  <c r="CZ98" i="5" s="1"/>
  <c r="CY49" i="5"/>
  <c r="CX49" i="5"/>
  <c r="CW49" i="5"/>
  <c r="CW98" i="5" s="1"/>
  <c r="CV49" i="5"/>
  <c r="CT49" i="5"/>
  <c r="CT98" i="5" s="1"/>
  <c r="CS49" i="5"/>
  <c r="CS98" i="5" s="1"/>
  <c r="CR49" i="5"/>
  <c r="CR98" i="5" s="1"/>
  <c r="CQ49" i="5"/>
  <c r="CP49" i="5"/>
  <c r="CO49" i="5"/>
  <c r="CO98" i="5" s="1"/>
  <c r="CN49" i="5"/>
  <c r="CL49" i="5"/>
  <c r="CL98" i="5" s="1"/>
  <c r="CK49" i="5"/>
  <c r="CK98" i="5" s="1"/>
  <c r="CJ49" i="5"/>
  <c r="CJ98" i="5" s="1"/>
  <c r="CI49" i="5"/>
  <c r="CH49" i="5"/>
  <c r="CG49" i="5"/>
  <c r="CG98" i="5" s="1"/>
  <c r="CF49" i="5"/>
  <c r="CD49" i="5"/>
  <c r="CD98" i="5" s="1"/>
  <c r="CC49" i="5"/>
  <c r="CC98" i="5" s="1"/>
  <c r="CB49" i="5"/>
  <c r="CB98" i="5" s="1"/>
  <c r="CA49" i="5"/>
  <c r="BZ49" i="5"/>
  <c r="BY49" i="5"/>
  <c r="BY98" i="5" s="1"/>
  <c r="BX49" i="5"/>
  <c r="BV49" i="5"/>
  <c r="BV98" i="5" s="1"/>
  <c r="BU49" i="5"/>
  <c r="BU98" i="5" s="1"/>
  <c r="BT49" i="5"/>
  <c r="BT98" i="5" s="1"/>
  <c r="BS49" i="5"/>
  <c r="BR49" i="5"/>
  <c r="BQ49" i="5"/>
  <c r="BQ98" i="5" s="1"/>
  <c r="BP49" i="5"/>
  <c r="BN49" i="5"/>
  <c r="BN98" i="5" s="1"/>
  <c r="BM49" i="5"/>
  <c r="BM98" i="5" s="1"/>
  <c r="BL49" i="5"/>
  <c r="BL98" i="5" s="1"/>
  <c r="BK49" i="5"/>
  <c r="BJ49" i="5"/>
  <c r="BI49" i="5"/>
  <c r="BI98" i="5" s="1"/>
  <c r="BH49" i="5"/>
  <c r="BF49" i="5"/>
  <c r="BF98" i="5" s="1"/>
  <c r="BE49" i="5"/>
  <c r="BE98" i="5" s="1"/>
  <c r="BD49" i="5"/>
  <c r="BD98" i="5" s="1"/>
  <c r="BC49" i="5"/>
  <c r="BB49" i="5"/>
  <c r="BA49" i="5"/>
  <c r="BA98" i="5" s="1"/>
  <c r="AZ49" i="5"/>
  <c r="AX49" i="5"/>
  <c r="AX98" i="5" s="1"/>
  <c r="AW49" i="5"/>
  <c r="AW98" i="5" s="1"/>
  <c r="AV49" i="5"/>
  <c r="AV98" i="5" s="1"/>
  <c r="AU49" i="5"/>
  <c r="AT49" i="5"/>
  <c r="AS49" i="5"/>
  <c r="AS98" i="5" s="1"/>
  <c r="AR49" i="5"/>
  <c r="AP49" i="5"/>
  <c r="AP98" i="5" s="1"/>
  <c r="AO49" i="5"/>
  <c r="AO98" i="5" s="1"/>
  <c r="AN49" i="5"/>
  <c r="AN98" i="5" s="1"/>
  <c r="AM49" i="5"/>
  <c r="AL49" i="5"/>
  <c r="AK49" i="5"/>
  <c r="AK98" i="5" s="1"/>
  <c r="AJ49" i="5"/>
  <c r="AH49" i="5"/>
  <c r="AH98" i="5" s="1"/>
  <c r="AG49" i="5"/>
  <c r="AG98" i="5" s="1"/>
  <c r="AF49" i="5"/>
  <c r="AF98" i="5" s="1"/>
  <c r="AE49" i="5"/>
  <c r="AD49" i="5"/>
  <c r="AC49" i="5"/>
  <c r="AC98" i="5" s="1"/>
  <c r="AB49" i="5"/>
  <c r="Z49" i="5"/>
  <c r="Z98" i="5" s="1"/>
  <c r="Y49" i="5"/>
  <c r="Y98" i="5" s="1"/>
  <c r="X49" i="5"/>
  <c r="X98" i="5" s="1"/>
  <c r="W49" i="5"/>
  <c r="V49" i="5"/>
  <c r="U49" i="5"/>
  <c r="U98" i="5" s="1"/>
  <c r="T49" i="5"/>
  <c r="R49" i="5"/>
  <c r="R98" i="5" s="1"/>
  <c r="Q49" i="5"/>
  <c r="Q98" i="5" s="1"/>
  <c r="P49" i="5"/>
  <c r="P98" i="5" s="1"/>
  <c r="O49" i="5"/>
  <c r="N49" i="5"/>
  <c r="S49" i="5" s="1"/>
  <c r="M49" i="5"/>
  <c r="M98" i="5" s="1"/>
  <c r="L49" i="5"/>
  <c r="J49" i="5"/>
  <c r="J98" i="5" s="1"/>
  <c r="I49" i="5"/>
  <c r="I98" i="5" s="1"/>
  <c r="H49" i="5"/>
  <c r="H98" i="5" s="1"/>
  <c r="G49" i="5"/>
  <c r="F49" i="5"/>
  <c r="E49" i="5"/>
  <c r="E98" i="5" s="1"/>
  <c r="D49" i="5"/>
  <c r="DZ48" i="5"/>
  <c r="DZ97" i="5" s="1"/>
  <c r="DY48" i="5"/>
  <c r="DX48" i="5"/>
  <c r="DW48" i="5"/>
  <c r="DW97" i="5" s="1"/>
  <c r="DV48" i="5"/>
  <c r="DU48" i="5"/>
  <c r="DU97" i="5" s="1"/>
  <c r="DT48" i="5"/>
  <c r="DT97" i="5" s="1"/>
  <c r="DR48" i="5"/>
  <c r="DQ48" i="5"/>
  <c r="DP48" i="5"/>
  <c r="DO48" i="5"/>
  <c r="DO97" i="5" s="1"/>
  <c r="DN48" i="5"/>
  <c r="DM48" i="5"/>
  <c r="DM97" i="5" s="1"/>
  <c r="DL48" i="5"/>
  <c r="DL97" i="5" s="1"/>
  <c r="DJ48" i="5"/>
  <c r="DI48" i="5"/>
  <c r="DH48" i="5"/>
  <c r="DG48" i="5"/>
  <c r="DG97" i="5" s="1"/>
  <c r="DF48" i="5"/>
  <c r="DE48" i="5"/>
  <c r="DE97" i="5" s="1"/>
  <c r="DD48" i="5"/>
  <c r="DD97" i="5" s="1"/>
  <c r="DB48" i="5"/>
  <c r="DA48" i="5"/>
  <c r="CZ48" i="5"/>
  <c r="CY48" i="5"/>
  <c r="CY97" i="5" s="1"/>
  <c r="CX48" i="5"/>
  <c r="CW48" i="5"/>
  <c r="CW97" i="5" s="1"/>
  <c r="CV48" i="5"/>
  <c r="CV97" i="5" s="1"/>
  <c r="CT48" i="5"/>
  <c r="CS48" i="5"/>
  <c r="CR48" i="5"/>
  <c r="CQ48" i="5"/>
  <c r="CQ97" i="5" s="1"/>
  <c r="CP48" i="5"/>
  <c r="CO48" i="5"/>
  <c r="CO97" i="5" s="1"/>
  <c r="CN48" i="5"/>
  <c r="CN97" i="5" s="1"/>
  <c r="CL48" i="5"/>
  <c r="CK48" i="5"/>
  <c r="CJ48" i="5"/>
  <c r="CI48" i="5"/>
  <c r="CI97" i="5" s="1"/>
  <c r="CH48" i="5"/>
  <c r="CG48" i="5"/>
  <c r="CG97" i="5" s="1"/>
  <c r="CF48" i="5"/>
  <c r="CF97" i="5" s="1"/>
  <c r="CD48" i="5"/>
  <c r="CC48" i="5"/>
  <c r="CB48" i="5"/>
  <c r="CA48" i="5"/>
  <c r="CA97" i="5" s="1"/>
  <c r="BZ48" i="5"/>
  <c r="BY48" i="5"/>
  <c r="BY97" i="5" s="1"/>
  <c r="BX48" i="5"/>
  <c r="BX97" i="5" s="1"/>
  <c r="BV48" i="5"/>
  <c r="BU48" i="5"/>
  <c r="BT48" i="5"/>
  <c r="BS48" i="5"/>
  <c r="BS97" i="5" s="1"/>
  <c r="BR48" i="5"/>
  <c r="BQ48" i="5"/>
  <c r="BQ97" i="5" s="1"/>
  <c r="BP48" i="5"/>
  <c r="BP97" i="5" s="1"/>
  <c r="BN48" i="5"/>
  <c r="BM48" i="5"/>
  <c r="BL48" i="5"/>
  <c r="BK48" i="5"/>
  <c r="BK97" i="5" s="1"/>
  <c r="BJ48" i="5"/>
  <c r="BI48" i="5"/>
  <c r="BI97" i="5" s="1"/>
  <c r="BH48" i="5"/>
  <c r="BH97" i="5" s="1"/>
  <c r="BF48" i="5"/>
  <c r="BE48" i="5"/>
  <c r="BD48" i="5"/>
  <c r="BC48" i="5"/>
  <c r="BC97" i="5" s="1"/>
  <c r="BB48" i="5"/>
  <c r="BA48" i="5"/>
  <c r="BA97" i="5" s="1"/>
  <c r="AZ48" i="5"/>
  <c r="AZ97" i="5" s="1"/>
  <c r="AX48" i="5"/>
  <c r="AW48" i="5"/>
  <c r="AV48" i="5"/>
  <c r="AU48" i="5"/>
  <c r="AU97" i="5" s="1"/>
  <c r="AT48" i="5"/>
  <c r="AS48" i="5"/>
  <c r="AS97" i="5" s="1"/>
  <c r="AR48" i="5"/>
  <c r="AR97" i="5" s="1"/>
  <c r="AP48" i="5"/>
  <c r="AP97" i="5" s="1"/>
  <c r="AO48" i="5"/>
  <c r="AN48" i="5"/>
  <c r="AM48" i="5"/>
  <c r="AM97" i="5" s="1"/>
  <c r="AL48" i="5"/>
  <c r="AK48" i="5"/>
  <c r="AK97" i="5" s="1"/>
  <c r="AJ48" i="5"/>
  <c r="AJ97" i="5" s="1"/>
  <c r="AH48" i="5"/>
  <c r="AH97" i="5" s="1"/>
  <c r="AG48" i="5"/>
  <c r="AF48" i="5"/>
  <c r="AE48" i="5"/>
  <c r="AE97" i="5" s="1"/>
  <c r="AD48" i="5"/>
  <c r="AC48" i="5"/>
  <c r="AC97" i="5" s="1"/>
  <c r="AB48" i="5"/>
  <c r="AB97" i="5" s="1"/>
  <c r="Z48" i="5"/>
  <c r="Z97" i="5" s="1"/>
  <c r="Y48" i="5"/>
  <c r="X48" i="5"/>
  <c r="W48" i="5"/>
  <c r="W97" i="5" s="1"/>
  <c r="V48" i="5"/>
  <c r="U48" i="5"/>
  <c r="U97" i="5" s="1"/>
  <c r="T48" i="5"/>
  <c r="T97" i="5" s="1"/>
  <c r="R48" i="5"/>
  <c r="R97" i="5" s="1"/>
  <c r="Q48" i="5"/>
  <c r="P48" i="5"/>
  <c r="O48" i="5"/>
  <c r="O97" i="5" s="1"/>
  <c r="N48" i="5"/>
  <c r="M48" i="5"/>
  <c r="M97" i="5" s="1"/>
  <c r="L48" i="5"/>
  <c r="L97" i="5" s="1"/>
  <c r="J48" i="5"/>
  <c r="J97" i="5" s="1"/>
  <c r="I48" i="5"/>
  <c r="H48" i="5"/>
  <c r="G48" i="5"/>
  <c r="G97" i="5" s="1"/>
  <c r="F48" i="5"/>
  <c r="E48" i="5"/>
  <c r="E97" i="5" s="1"/>
  <c r="D48" i="5"/>
  <c r="D97" i="5" s="1"/>
  <c r="DZ47" i="5"/>
  <c r="DY47" i="5"/>
  <c r="DY96" i="5" s="1"/>
  <c r="DX47" i="5"/>
  <c r="DW47" i="5"/>
  <c r="DW96" i="5" s="1"/>
  <c r="DV47" i="5"/>
  <c r="DV96" i="5" s="1"/>
  <c r="DU47" i="5"/>
  <c r="DU96" i="5" s="1"/>
  <c r="DT47" i="5"/>
  <c r="DR47" i="5"/>
  <c r="DQ47" i="5"/>
  <c r="DQ96" i="5" s="1"/>
  <c r="DP47" i="5"/>
  <c r="DO47" i="5"/>
  <c r="DO96" i="5" s="1"/>
  <c r="DN47" i="5"/>
  <c r="DN96" i="5" s="1"/>
  <c r="DM47" i="5"/>
  <c r="DM96" i="5" s="1"/>
  <c r="DL47" i="5"/>
  <c r="DJ47" i="5"/>
  <c r="DI47" i="5"/>
  <c r="DI96" i="5" s="1"/>
  <c r="DH47" i="5"/>
  <c r="DG47" i="5"/>
  <c r="DG96" i="5" s="1"/>
  <c r="DF47" i="5"/>
  <c r="DF96" i="5" s="1"/>
  <c r="DE47" i="5"/>
  <c r="DE96" i="5" s="1"/>
  <c r="DD47" i="5"/>
  <c r="DB47" i="5"/>
  <c r="DA47" i="5"/>
  <c r="DA96" i="5" s="1"/>
  <c r="CZ47" i="5"/>
  <c r="CY47" i="5"/>
  <c r="CY96" i="5" s="1"/>
  <c r="CX47" i="5"/>
  <c r="CX96" i="5" s="1"/>
  <c r="CW47" i="5"/>
  <c r="CW96" i="5" s="1"/>
  <c r="CV47" i="5"/>
  <c r="CT47" i="5"/>
  <c r="CS47" i="5"/>
  <c r="CS96" i="5" s="1"/>
  <c r="CR47" i="5"/>
  <c r="CQ47" i="5"/>
  <c r="CQ96" i="5" s="1"/>
  <c r="CP47" i="5"/>
  <c r="CP96" i="5" s="1"/>
  <c r="CO47" i="5"/>
  <c r="CO96" i="5" s="1"/>
  <c r="CN47" i="5"/>
  <c r="CL47" i="5"/>
  <c r="CK47" i="5"/>
  <c r="CK96" i="5" s="1"/>
  <c r="CJ47" i="5"/>
  <c r="CI47" i="5"/>
  <c r="CI96" i="5" s="1"/>
  <c r="CH47" i="5"/>
  <c r="CH96" i="5" s="1"/>
  <c r="CG47" i="5"/>
  <c r="CG96" i="5" s="1"/>
  <c r="CF47" i="5"/>
  <c r="CD47" i="5"/>
  <c r="CC47" i="5"/>
  <c r="CC96" i="5" s="1"/>
  <c r="CB47" i="5"/>
  <c r="CA47" i="5"/>
  <c r="CA96" i="5" s="1"/>
  <c r="BZ47" i="5"/>
  <c r="BZ96" i="5" s="1"/>
  <c r="BY47" i="5"/>
  <c r="BY96" i="5" s="1"/>
  <c r="BX47" i="5"/>
  <c r="BV47" i="5"/>
  <c r="BU47" i="5"/>
  <c r="BU96" i="5" s="1"/>
  <c r="BT47" i="5"/>
  <c r="BS47" i="5"/>
  <c r="BS96" i="5" s="1"/>
  <c r="BR47" i="5"/>
  <c r="BR96" i="5" s="1"/>
  <c r="BQ47" i="5"/>
  <c r="BQ96" i="5" s="1"/>
  <c r="BP47" i="5"/>
  <c r="BN47" i="5"/>
  <c r="BM47" i="5"/>
  <c r="BM96" i="5" s="1"/>
  <c r="BL47" i="5"/>
  <c r="BK47" i="5"/>
  <c r="BK96" i="5" s="1"/>
  <c r="BJ47" i="5"/>
  <c r="BJ96" i="5" s="1"/>
  <c r="BI47" i="5"/>
  <c r="BI96" i="5" s="1"/>
  <c r="BH47" i="5"/>
  <c r="BF47" i="5"/>
  <c r="BE47" i="5"/>
  <c r="BE96" i="5" s="1"/>
  <c r="BD47" i="5"/>
  <c r="BC47" i="5"/>
  <c r="BC96" i="5" s="1"/>
  <c r="BB47" i="5"/>
  <c r="BB96" i="5" s="1"/>
  <c r="BA47" i="5"/>
  <c r="BA96" i="5" s="1"/>
  <c r="AZ47" i="5"/>
  <c r="AX47" i="5"/>
  <c r="AW47" i="5"/>
  <c r="AW96" i="5" s="1"/>
  <c r="AV47" i="5"/>
  <c r="AU47" i="5"/>
  <c r="AU96" i="5" s="1"/>
  <c r="AT47" i="5"/>
  <c r="AT96" i="5" s="1"/>
  <c r="AS47" i="5"/>
  <c r="AS96" i="5" s="1"/>
  <c r="AR47" i="5"/>
  <c r="AP47" i="5"/>
  <c r="AO47" i="5"/>
  <c r="AO96" i="5" s="1"/>
  <c r="AN47" i="5"/>
  <c r="AM47" i="5"/>
  <c r="AM96" i="5" s="1"/>
  <c r="AL47" i="5"/>
  <c r="AL96" i="5" s="1"/>
  <c r="AK47" i="5"/>
  <c r="AK96" i="5" s="1"/>
  <c r="AJ47" i="5"/>
  <c r="AH47" i="5"/>
  <c r="AG47" i="5"/>
  <c r="AG96" i="5" s="1"/>
  <c r="AF47" i="5"/>
  <c r="AE47" i="5"/>
  <c r="AE96" i="5" s="1"/>
  <c r="AD47" i="5"/>
  <c r="AD96" i="5" s="1"/>
  <c r="AC47" i="5"/>
  <c r="AC96" i="5" s="1"/>
  <c r="AB47" i="5"/>
  <c r="Z47" i="5"/>
  <c r="Y47" i="5"/>
  <c r="Y96" i="5" s="1"/>
  <c r="X47" i="5"/>
  <c r="W47" i="5"/>
  <c r="W96" i="5" s="1"/>
  <c r="V47" i="5"/>
  <c r="V96" i="5" s="1"/>
  <c r="U47" i="5"/>
  <c r="U96" i="5" s="1"/>
  <c r="T47" i="5"/>
  <c r="R47" i="5"/>
  <c r="Q47" i="5"/>
  <c r="Q96" i="5" s="1"/>
  <c r="P47" i="5"/>
  <c r="O47" i="5"/>
  <c r="O96" i="5" s="1"/>
  <c r="N47" i="5"/>
  <c r="N96" i="5" s="1"/>
  <c r="M47" i="5"/>
  <c r="M96" i="5" s="1"/>
  <c r="L47" i="5"/>
  <c r="J47" i="5"/>
  <c r="I47" i="5"/>
  <c r="I96" i="5" s="1"/>
  <c r="H47" i="5"/>
  <c r="G47" i="5"/>
  <c r="G96" i="5" s="1"/>
  <c r="F47" i="5"/>
  <c r="F96" i="5" s="1"/>
  <c r="E47" i="5"/>
  <c r="E96" i="5" s="1"/>
  <c r="D47" i="5"/>
  <c r="DZ46" i="5"/>
  <c r="DY46" i="5"/>
  <c r="DY95" i="5" s="1"/>
  <c r="DX46" i="5"/>
  <c r="DX95" i="5" s="1"/>
  <c r="DW46" i="5"/>
  <c r="DW95" i="5" s="1"/>
  <c r="DV46" i="5"/>
  <c r="DV95" i="5" s="1"/>
  <c r="DU46" i="5"/>
  <c r="DT46" i="5"/>
  <c r="EA46" i="5" s="1"/>
  <c r="DR46" i="5"/>
  <c r="DQ46" i="5"/>
  <c r="DQ95" i="5" s="1"/>
  <c r="DP46" i="5"/>
  <c r="DP95" i="5" s="1"/>
  <c r="DO46" i="5"/>
  <c r="DO95" i="5" s="1"/>
  <c r="DN46" i="5"/>
  <c r="DN95" i="5" s="1"/>
  <c r="DM46" i="5"/>
  <c r="DL46" i="5"/>
  <c r="DJ46" i="5"/>
  <c r="DI46" i="5"/>
  <c r="DI95" i="5" s="1"/>
  <c r="DH46" i="5"/>
  <c r="DH95" i="5" s="1"/>
  <c r="DG46" i="5"/>
  <c r="DG95" i="5" s="1"/>
  <c r="DF46" i="5"/>
  <c r="DF95" i="5" s="1"/>
  <c r="DE46" i="5"/>
  <c r="DD46" i="5"/>
  <c r="DB46" i="5"/>
  <c r="DA46" i="5"/>
  <c r="DA95" i="5" s="1"/>
  <c r="CZ46" i="5"/>
  <c r="CZ95" i="5" s="1"/>
  <c r="CY46" i="5"/>
  <c r="CY95" i="5" s="1"/>
  <c r="CX46" i="5"/>
  <c r="CX95" i="5" s="1"/>
  <c r="CW46" i="5"/>
  <c r="CV46" i="5"/>
  <c r="CT46" i="5"/>
  <c r="CS46" i="5"/>
  <c r="CS95" i="5" s="1"/>
  <c r="CR46" i="5"/>
  <c r="CR95" i="5" s="1"/>
  <c r="CQ46" i="5"/>
  <c r="CQ95" i="5" s="1"/>
  <c r="CP46" i="5"/>
  <c r="CP95" i="5" s="1"/>
  <c r="CO46" i="5"/>
  <c r="CN46" i="5"/>
  <c r="CL46" i="5"/>
  <c r="CK46" i="5"/>
  <c r="CK95" i="5" s="1"/>
  <c r="CJ46" i="5"/>
  <c r="CJ95" i="5" s="1"/>
  <c r="CI46" i="5"/>
  <c r="CI95" i="5" s="1"/>
  <c r="CH46" i="5"/>
  <c r="CH95" i="5" s="1"/>
  <c r="CG46" i="5"/>
  <c r="CF46" i="5"/>
  <c r="CD46" i="5"/>
  <c r="CC46" i="5"/>
  <c r="CC95" i="5" s="1"/>
  <c r="CB46" i="5"/>
  <c r="CB95" i="5" s="1"/>
  <c r="CA46" i="5"/>
  <c r="CA95" i="5" s="1"/>
  <c r="BZ46" i="5"/>
  <c r="BZ95" i="5" s="1"/>
  <c r="BY46" i="5"/>
  <c r="BX46" i="5"/>
  <c r="BV46" i="5"/>
  <c r="BU46" i="5"/>
  <c r="BU95" i="5" s="1"/>
  <c r="BT46" i="5"/>
  <c r="BT95" i="5" s="1"/>
  <c r="BS46" i="5"/>
  <c r="BS95" i="5" s="1"/>
  <c r="BR46" i="5"/>
  <c r="BR95" i="5" s="1"/>
  <c r="BQ46" i="5"/>
  <c r="BP46" i="5"/>
  <c r="BN46" i="5"/>
  <c r="BM46" i="5"/>
  <c r="BM95" i="5" s="1"/>
  <c r="BL46" i="5"/>
  <c r="BL95" i="5" s="1"/>
  <c r="BK46" i="5"/>
  <c r="BK95" i="5" s="1"/>
  <c r="BJ46" i="5"/>
  <c r="BJ95" i="5" s="1"/>
  <c r="BI46" i="5"/>
  <c r="BH46" i="5"/>
  <c r="BF46" i="5"/>
  <c r="BE46" i="5"/>
  <c r="BE95" i="5" s="1"/>
  <c r="BD46" i="5"/>
  <c r="BD95" i="5" s="1"/>
  <c r="BC46" i="5"/>
  <c r="BC95" i="5" s="1"/>
  <c r="BB46" i="5"/>
  <c r="BB95" i="5" s="1"/>
  <c r="BA46" i="5"/>
  <c r="AZ46" i="5"/>
  <c r="AX46" i="5"/>
  <c r="AW46" i="5"/>
  <c r="AW95" i="5" s="1"/>
  <c r="AV46" i="5"/>
  <c r="AV95" i="5" s="1"/>
  <c r="AU46" i="5"/>
  <c r="AU95" i="5" s="1"/>
  <c r="AT46" i="5"/>
  <c r="AT95" i="5" s="1"/>
  <c r="AS46" i="5"/>
  <c r="AR46" i="5"/>
  <c r="AP46" i="5"/>
  <c r="AO46" i="5"/>
  <c r="AO95" i="5" s="1"/>
  <c r="AN46" i="5"/>
  <c r="AN95" i="5" s="1"/>
  <c r="AM46" i="5"/>
  <c r="AM95" i="5" s="1"/>
  <c r="AL46" i="5"/>
  <c r="AL95" i="5" s="1"/>
  <c r="AK46" i="5"/>
  <c r="AJ46" i="5"/>
  <c r="AJ95" i="5" s="1"/>
  <c r="AH46" i="5"/>
  <c r="AG46" i="5"/>
  <c r="AG95" i="5" s="1"/>
  <c r="AF46" i="5"/>
  <c r="AF95" i="5" s="1"/>
  <c r="AE46" i="5"/>
  <c r="AE95" i="5" s="1"/>
  <c r="AD46" i="5"/>
  <c r="AD95" i="5" s="1"/>
  <c r="AC46" i="5"/>
  <c r="AB46" i="5"/>
  <c r="Z46" i="5"/>
  <c r="Y46" i="5"/>
  <c r="Y95" i="5" s="1"/>
  <c r="X46" i="5"/>
  <c r="X95" i="5" s="1"/>
  <c r="W46" i="5"/>
  <c r="W95" i="5" s="1"/>
  <c r="V46" i="5"/>
  <c r="V95" i="5" s="1"/>
  <c r="U46" i="5"/>
  <c r="T46" i="5"/>
  <c r="T95" i="5" s="1"/>
  <c r="R46" i="5"/>
  <c r="Q46" i="5"/>
  <c r="Q95" i="5" s="1"/>
  <c r="P46" i="5"/>
  <c r="P95" i="5" s="1"/>
  <c r="O46" i="5"/>
  <c r="O95" i="5" s="1"/>
  <c r="N46" i="5"/>
  <c r="S46" i="5" s="1"/>
  <c r="M46" i="5"/>
  <c r="L46" i="5"/>
  <c r="L95" i="5" s="1"/>
  <c r="J46" i="5"/>
  <c r="I46" i="5"/>
  <c r="I95" i="5" s="1"/>
  <c r="H46" i="5"/>
  <c r="H95" i="5" s="1"/>
  <c r="G46" i="5"/>
  <c r="G95" i="5" s="1"/>
  <c r="F46" i="5"/>
  <c r="F95" i="5" s="1"/>
  <c r="E46" i="5"/>
  <c r="D46" i="5"/>
  <c r="DZ45" i="5"/>
  <c r="DZ94" i="5" s="1"/>
  <c r="DY45" i="5"/>
  <c r="DY94" i="5" s="1"/>
  <c r="DX45" i="5"/>
  <c r="DX94" i="5" s="1"/>
  <c r="DW45" i="5"/>
  <c r="DV45" i="5"/>
  <c r="DV94" i="5" s="1"/>
  <c r="DU45" i="5"/>
  <c r="DU94" i="5" s="1"/>
  <c r="DT45" i="5"/>
  <c r="EA45" i="5" s="1"/>
  <c r="DR45" i="5"/>
  <c r="DQ45" i="5"/>
  <c r="DQ94" i="5" s="1"/>
  <c r="DP45" i="5"/>
  <c r="DP94" i="5" s="1"/>
  <c r="DO45" i="5"/>
  <c r="DN45" i="5"/>
  <c r="DN94" i="5" s="1"/>
  <c r="DM45" i="5"/>
  <c r="DM94" i="5" s="1"/>
  <c r="DL45" i="5"/>
  <c r="DS45" i="5" s="1"/>
  <c r="DJ45" i="5"/>
  <c r="DI45" i="5"/>
  <c r="DI94" i="5" s="1"/>
  <c r="DH45" i="5"/>
  <c r="DH94" i="5" s="1"/>
  <c r="DG45" i="5"/>
  <c r="DF45" i="5"/>
  <c r="DE45" i="5"/>
  <c r="DE94" i="5" s="1"/>
  <c r="DD45" i="5"/>
  <c r="DK45" i="5" s="1"/>
  <c r="DB45" i="5"/>
  <c r="DB94" i="5" s="1"/>
  <c r="DA45" i="5"/>
  <c r="CZ45" i="5"/>
  <c r="CZ94" i="5" s="1"/>
  <c r="CY45" i="5"/>
  <c r="CX45" i="5"/>
  <c r="CW45" i="5"/>
  <c r="CW94" i="5" s="1"/>
  <c r="CV45" i="5"/>
  <c r="CV94" i="5" s="1"/>
  <c r="CT45" i="5"/>
  <c r="CT94" i="5" s="1"/>
  <c r="CS45" i="5"/>
  <c r="CS94" i="5" s="1"/>
  <c r="CR45" i="5"/>
  <c r="CQ45" i="5"/>
  <c r="CP45" i="5"/>
  <c r="CP94" i="5" s="1"/>
  <c r="CO45" i="5"/>
  <c r="CO94" i="5" s="1"/>
  <c r="CN45" i="5"/>
  <c r="CN94" i="5" s="1"/>
  <c r="CL45" i="5"/>
  <c r="CL94" i="5" s="1"/>
  <c r="CK45" i="5"/>
  <c r="CK94" i="5" s="1"/>
  <c r="CJ45" i="5"/>
  <c r="CJ94" i="5" s="1"/>
  <c r="CI45" i="5"/>
  <c r="CH45" i="5"/>
  <c r="CG45" i="5"/>
  <c r="CG94" i="5" s="1"/>
  <c r="CF45" i="5"/>
  <c r="CF94" i="5" s="1"/>
  <c r="CD45" i="5"/>
  <c r="CD94" i="5" s="1"/>
  <c r="CC45" i="5"/>
  <c r="CC94" i="5" s="1"/>
  <c r="CB45" i="5"/>
  <c r="CB94" i="5" s="1"/>
  <c r="CA45" i="5"/>
  <c r="BZ45" i="5"/>
  <c r="BY45" i="5"/>
  <c r="BY94" i="5" s="1"/>
  <c r="BX45" i="5"/>
  <c r="BX94" i="5" s="1"/>
  <c r="BV45" i="5"/>
  <c r="BV94" i="5" s="1"/>
  <c r="BU45" i="5"/>
  <c r="BU94" i="5" s="1"/>
  <c r="BT45" i="5"/>
  <c r="BT94" i="5" s="1"/>
  <c r="BS45" i="5"/>
  <c r="BR45" i="5"/>
  <c r="BR94" i="5" s="1"/>
  <c r="BQ45" i="5"/>
  <c r="BQ94" i="5" s="1"/>
  <c r="BP45" i="5"/>
  <c r="BP94" i="5" s="1"/>
  <c r="BN45" i="5"/>
  <c r="BN94" i="5" s="1"/>
  <c r="BM45" i="5"/>
  <c r="BM94" i="5" s="1"/>
  <c r="BL45" i="5"/>
  <c r="BL94" i="5" s="1"/>
  <c r="BK45" i="5"/>
  <c r="BJ45" i="5"/>
  <c r="BJ94" i="5" s="1"/>
  <c r="BI45" i="5"/>
  <c r="BI94" i="5" s="1"/>
  <c r="BH45" i="5"/>
  <c r="BO45" i="5" s="1"/>
  <c r="BF45" i="5"/>
  <c r="BE45" i="5"/>
  <c r="BE94" i="5" s="1"/>
  <c r="BD45" i="5"/>
  <c r="BD94" i="5" s="1"/>
  <c r="BC45" i="5"/>
  <c r="BB45" i="5"/>
  <c r="BB94" i="5" s="1"/>
  <c r="BA45" i="5"/>
  <c r="BA94" i="5" s="1"/>
  <c r="AZ45" i="5"/>
  <c r="AZ94" i="5" s="1"/>
  <c r="AX45" i="5"/>
  <c r="AW45" i="5"/>
  <c r="AW94" i="5" s="1"/>
  <c r="AV45" i="5"/>
  <c r="AV94" i="5" s="1"/>
  <c r="AU45" i="5"/>
  <c r="AT45" i="5"/>
  <c r="AS45" i="5"/>
  <c r="AS94" i="5" s="1"/>
  <c r="AR45" i="5"/>
  <c r="AR94" i="5" s="1"/>
  <c r="AP45" i="5"/>
  <c r="AP94" i="5" s="1"/>
  <c r="AO45" i="5"/>
  <c r="AN45" i="5"/>
  <c r="AN94" i="5" s="1"/>
  <c r="AM45" i="5"/>
  <c r="AL45" i="5"/>
  <c r="AK45" i="5"/>
  <c r="AK94" i="5" s="1"/>
  <c r="AJ45" i="5"/>
  <c r="AJ94" i="5" s="1"/>
  <c r="AH45" i="5"/>
  <c r="AH94" i="5" s="1"/>
  <c r="AG45" i="5"/>
  <c r="AG94" i="5" s="1"/>
  <c r="AF45" i="5"/>
  <c r="AE45" i="5"/>
  <c r="AD45" i="5"/>
  <c r="AC45" i="5"/>
  <c r="AC94" i="5" s="1"/>
  <c r="AB45" i="5"/>
  <c r="AB94" i="5" s="1"/>
  <c r="Z45" i="5"/>
  <c r="Z94" i="5" s="1"/>
  <c r="Y45" i="5"/>
  <c r="Y94" i="5" s="1"/>
  <c r="X45" i="5"/>
  <c r="X94" i="5" s="1"/>
  <c r="W45" i="5"/>
  <c r="V45" i="5"/>
  <c r="U45" i="5"/>
  <c r="U94" i="5" s="1"/>
  <c r="T45" i="5"/>
  <c r="T94" i="5" s="1"/>
  <c r="R45" i="5"/>
  <c r="R94" i="5" s="1"/>
  <c r="Q45" i="5"/>
  <c r="Q94" i="5" s="1"/>
  <c r="P45" i="5"/>
  <c r="P94" i="5" s="1"/>
  <c r="O45" i="5"/>
  <c r="N45" i="5"/>
  <c r="M45" i="5"/>
  <c r="M94" i="5" s="1"/>
  <c r="L45" i="5"/>
  <c r="L94" i="5" s="1"/>
  <c r="J45" i="5"/>
  <c r="J94" i="5" s="1"/>
  <c r="I45" i="5"/>
  <c r="I94" i="5" s="1"/>
  <c r="H45" i="5"/>
  <c r="H94" i="5" s="1"/>
  <c r="G45" i="5"/>
  <c r="F45" i="5"/>
  <c r="E45" i="5"/>
  <c r="D45" i="5"/>
  <c r="D94" i="5" s="1"/>
  <c r="DZ44" i="5"/>
  <c r="DZ93" i="5" s="1"/>
  <c r="DY44" i="5"/>
  <c r="DX44" i="5"/>
  <c r="DW44" i="5"/>
  <c r="DW93" i="5" s="1"/>
  <c r="DV44" i="5"/>
  <c r="DV93" i="5" s="1"/>
  <c r="DU44" i="5"/>
  <c r="DT44" i="5"/>
  <c r="EA44" i="5" s="1"/>
  <c r="DR44" i="5"/>
  <c r="DR93" i="5" s="1"/>
  <c r="DQ44" i="5"/>
  <c r="DP44" i="5"/>
  <c r="DO44" i="5"/>
  <c r="DO93" i="5" s="1"/>
  <c r="DN44" i="5"/>
  <c r="DN93" i="5" s="1"/>
  <c r="DM44" i="5"/>
  <c r="DL44" i="5"/>
  <c r="DL93" i="5" s="1"/>
  <c r="DJ44" i="5"/>
  <c r="DJ93" i="5" s="1"/>
  <c r="DI44" i="5"/>
  <c r="DH44" i="5"/>
  <c r="DG44" i="5"/>
  <c r="DG93" i="5" s="1"/>
  <c r="DF44" i="5"/>
  <c r="DF93" i="5" s="1"/>
  <c r="DE44" i="5"/>
  <c r="DD44" i="5"/>
  <c r="DD93" i="5" s="1"/>
  <c r="DB44" i="5"/>
  <c r="DB93" i="5" s="1"/>
  <c r="DA44" i="5"/>
  <c r="CZ44" i="5"/>
  <c r="CY44" i="5"/>
  <c r="CY93" i="5" s="1"/>
  <c r="CX44" i="5"/>
  <c r="CX93" i="5" s="1"/>
  <c r="CW44" i="5"/>
  <c r="CV44" i="5"/>
  <c r="CV93" i="5" s="1"/>
  <c r="CT44" i="5"/>
  <c r="CT93" i="5" s="1"/>
  <c r="CS44" i="5"/>
  <c r="CR44" i="5"/>
  <c r="CQ44" i="5"/>
  <c r="CQ93" i="5" s="1"/>
  <c r="CP44" i="5"/>
  <c r="CP93" i="5" s="1"/>
  <c r="CO44" i="5"/>
  <c r="CN44" i="5"/>
  <c r="CN93" i="5" s="1"/>
  <c r="CL44" i="5"/>
  <c r="CL93" i="5" s="1"/>
  <c r="CK44" i="5"/>
  <c r="CJ44" i="5"/>
  <c r="CI44" i="5"/>
  <c r="CH44" i="5"/>
  <c r="CH93" i="5" s="1"/>
  <c r="CG44" i="5"/>
  <c r="CF44" i="5"/>
  <c r="CF93" i="5" s="1"/>
  <c r="CD44" i="5"/>
  <c r="CD93" i="5" s="1"/>
  <c r="CC44" i="5"/>
  <c r="CC93" i="5" s="1"/>
  <c r="CB44" i="5"/>
  <c r="CA44" i="5"/>
  <c r="CA93" i="5" s="1"/>
  <c r="BZ44" i="5"/>
  <c r="BY44" i="5"/>
  <c r="BX44" i="5"/>
  <c r="BX93" i="5" s="1"/>
  <c r="BV44" i="5"/>
  <c r="BV93" i="5" s="1"/>
  <c r="BU44" i="5"/>
  <c r="BU93" i="5" s="1"/>
  <c r="BT44" i="5"/>
  <c r="BS44" i="5"/>
  <c r="BS93" i="5" s="1"/>
  <c r="BR44" i="5"/>
  <c r="BR93" i="5" s="1"/>
  <c r="BQ44" i="5"/>
  <c r="BQ93" i="5" s="1"/>
  <c r="BP44" i="5"/>
  <c r="BP93" i="5" s="1"/>
  <c r="BN44" i="5"/>
  <c r="BN93" i="5" s="1"/>
  <c r="BM44" i="5"/>
  <c r="BM93" i="5" s="1"/>
  <c r="BL44" i="5"/>
  <c r="BK44" i="5"/>
  <c r="BK93" i="5" s="1"/>
  <c r="BJ44" i="5"/>
  <c r="BJ93" i="5" s="1"/>
  <c r="BI44" i="5"/>
  <c r="BH44" i="5"/>
  <c r="BO44" i="5" s="1"/>
  <c r="BF44" i="5"/>
  <c r="BF93" i="5" s="1"/>
  <c r="BE44" i="5"/>
  <c r="BE93" i="5" s="1"/>
  <c r="BD44" i="5"/>
  <c r="BC44" i="5"/>
  <c r="BC93" i="5" s="1"/>
  <c r="BB44" i="5"/>
  <c r="BB93" i="5" s="1"/>
  <c r="BA44" i="5"/>
  <c r="AZ44" i="5"/>
  <c r="AZ93" i="5" s="1"/>
  <c r="AX44" i="5"/>
  <c r="AX93" i="5" s="1"/>
  <c r="AW44" i="5"/>
  <c r="AW93" i="5" s="1"/>
  <c r="AV44" i="5"/>
  <c r="AU44" i="5"/>
  <c r="AU93" i="5" s="1"/>
  <c r="AT44" i="5"/>
  <c r="AT93" i="5" s="1"/>
  <c r="AS44" i="5"/>
  <c r="AR44" i="5"/>
  <c r="AR93" i="5" s="1"/>
  <c r="AP44" i="5"/>
  <c r="AP93" i="5" s="1"/>
  <c r="AO44" i="5"/>
  <c r="AO93" i="5" s="1"/>
  <c r="AN44" i="5"/>
  <c r="AM44" i="5"/>
  <c r="AM93" i="5" s="1"/>
  <c r="AL44" i="5"/>
  <c r="AL93" i="5" s="1"/>
  <c r="AK44" i="5"/>
  <c r="AJ44" i="5"/>
  <c r="AJ93" i="5" s="1"/>
  <c r="AH44" i="5"/>
  <c r="AH93" i="5" s="1"/>
  <c r="AG44" i="5"/>
  <c r="AG93" i="5" s="1"/>
  <c r="AF44" i="5"/>
  <c r="AE44" i="5"/>
  <c r="AE93" i="5" s="1"/>
  <c r="AD44" i="5"/>
  <c r="AD93" i="5" s="1"/>
  <c r="AC44" i="5"/>
  <c r="AB44" i="5"/>
  <c r="AB93" i="5" s="1"/>
  <c r="Z44" i="5"/>
  <c r="Z93" i="5" s="1"/>
  <c r="Y44" i="5"/>
  <c r="Y93" i="5" s="1"/>
  <c r="X44" i="5"/>
  <c r="W44" i="5"/>
  <c r="W93" i="5" s="1"/>
  <c r="V44" i="5"/>
  <c r="V93" i="5" s="1"/>
  <c r="U44" i="5"/>
  <c r="T44" i="5"/>
  <c r="T93" i="5" s="1"/>
  <c r="R44" i="5"/>
  <c r="R93" i="5" s="1"/>
  <c r="Q44" i="5"/>
  <c r="Q93" i="5" s="1"/>
  <c r="P44" i="5"/>
  <c r="O44" i="5"/>
  <c r="O93" i="5" s="1"/>
  <c r="N44" i="5"/>
  <c r="M44" i="5"/>
  <c r="L44" i="5"/>
  <c r="L93" i="5" s="1"/>
  <c r="J44" i="5"/>
  <c r="J93" i="5" s="1"/>
  <c r="I44" i="5"/>
  <c r="I93" i="5" s="1"/>
  <c r="H44" i="5"/>
  <c r="G44" i="5"/>
  <c r="G93" i="5" s="1"/>
  <c r="F44" i="5"/>
  <c r="F93" i="5" s="1"/>
  <c r="E44" i="5"/>
  <c r="E93" i="5" s="1"/>
  <c r="D44" i="5"/>
  <c r="D93" i="5" s="1"/>
  <c r="DZ43" i="5"/>
  <c r="DY43" i="5"/>
  <c r="DX43" i="5"/>
  <c r="DW43" i="5"/>
  <c r="DV43" i="5"/>
  <c r="DU43" i="5"/>
  <c r="DT43" i="5"/>
  <c r="EA43" i="5" s="1"/>
  <c r="DR43" i="5"/>
  <c r="DQ43" i="5"/>
  <c r="DP43" i="5"/>
  <c r="DO43" i="5"/>
  <c r="DN43" i="5"/>
  <c r="DM43" i="5"/>
  <c r="DL43" i="5"/>
  <c r="DJ43" i="5"/>
  <c r="DI43" i="5"/>
  <c r="DH43" i="5"/>
  <c r="DG43" i="5"/>
  <c r="DF43" i="5"/>
  <c r="DE43" i="5"/>
  <c r="DD43" i="5"/>
  <c r="DB43" i="5"/>
  <c r="DA43" i="5"/>
  <c r="CZ43" i="5"/>
  <c r="CY43" i="5"/>
  <c r="CX43" i="5"/>
  <c r="CW43" i="5"/>
  <c r="CV43" i="5"/>
  <c r="CT43" i="5"/>
  <c r="CS43" i="5"/>
  <c r="CR43" i="5"/>
  <c r="CQ43" i="5"/>
  <c r="CP43" i="5"/>
  <c r="CO43" i="5"/>
  <c r="CN43" i="5"/>
  <c r="CL43" i="5"/>
  <c r="CK43" i="5"/>
  <c r="CJ43" i="5"/>
  <c r="CI43" i="5"/>
  <c r="CH43" i="5"/>
  <c r="CG43" i="5"/>
  <c r="CF43" i="5"/>
  <c r="CD43" i="5"/>
  <c r="CC43" i="5"/>
  <c r="CB43" i="5"/>
  <c r="CA43" i="5"/>
  <c r="BZ43" i="5"/>
  <c r="BY43" i="5"/>
  <c r="BX43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O43" i="5" s="1"/>
  <c r="BF43" i="5"/>
  <c r="BE43" i="5"/>
  <c r="BD43" i="5"/>
  <c r="BC43" i="5"/>
  <c r="BB43" i="5"/>
  <c r="BA43" i="5"/>
  <c r="AZ43" i="5"/>
  <c r="BG43" i="5" s="1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DZ42" i="5"/>
  <c r="DY42" i="5"/>
  <c r="DY91" i="5" s="1"/>
  <c r="DX42" i="5"/>
  <c r="DX91" i="5" s="1"/>
  <c r="DW42" i="5"/>
  <c r="DV42" i="5"/>
  <c r="DV91" i="5" s="1"/>
  <c r="DU42" i="5"/>
  <c r="DT42" i="5"/>
  <c r="DR42" i="5"/>
  <c r="DQ42" i="5"/>
  <c r="DQ91" i="5" s="1"/>
  <c r="DP42" i="5"/>
  <c r="DP91" i="5" s="1"/>
  <c r="DO42" i="5"/>
  <c r="DN42" i="5"/>
  <c r="DN91" i="5" s="1"/>
  <c r="DM42" i="5"/>
  <c r="DL42" i="5"/>
  <c r="DJ42" i="5"/>
  <c r="DI42" i="5"/>
  <c r="DI91" i="5" s="1"/>
  <c r="DH42" i="5"/>
  <c r="DH91" i="5" s="1"/>
  <c r="DG42" i="5"/>
  <c r="DF42" i="5"/>
  <c r="DF91" i="5" s="1"/>
  <c r="DE42" i="5"/>
  <c r="DD42" i="5"/>
  <c r="DB42" i="5"/>
  <c r="DA42" i="5"/>
  <c r="DA91" i="5" s="1"/>
  <c r="CZ42" i="5"/>
  <c r="CZ91" i="5" s="1"/>
  <c r="CY42" i="5"/>
  <c r="CX42" i="5"/>
  <c r="CX91" i="5" s="1"/>
  <c r="CW42" i="5"/>
  <c r="CV42" i="5"/>
  <c r="CT42" i="5"/>
  <c r="CS42" i="5"/>
  <c r="CS91" i="5" s="1"/>
  <c r="CR42" i="5"/>
  <c r="CR91" i="5" s="1"/>
  <c r="CQ42" i="5"/>
  <c r="CP42" i="5"/>
  <c r="CP91" i="5" s="1"/>
  <c r="CO42" i="5"/>
  <c r="CN42" i="5"/>
  <c r="CL42" i="5"/>
  <c r="CK42" i="5"/>
  <c r="CK91" i="5" s="1"/>
  <c r="CJ42" i="5"/>
  <c r="CJ91" i="5" s="1"/>
  <c r="CI42" i="5"/>
  <c r="CH42" i="5"/>
  <c r="CH91" i="5" s="1"/>
  <c r="CG42" i="5"/>
  <c r="CF42" i="5"/>
  <c r="CD42" i="5"/>
  <c r="CC42" i="5"/>
  <c r="CC91" i="5" s="1"/>
  <c r="CB42" i="5"/>
  <c r="CB91" i="5" s="1"/>
  <c r="CA42" i="5"/>
  <c r="BZ42" i="5"/>
  <c r="BZ91" i="5" s="1"/>
  <c r="BY42" i="5"/>
  <c r="BX42" i="5"/>
  <c r="BV42" i="5"/>
  <c r="BU42" i="5"/>
  <c r="BU91" i="5" s="1"/>
  <c r="BT42" i="5"/>
  <c r="BT91" i="5" s="1"/>
  <c r="BS42" i="5"/>
  <c r="BR42" i="5"/>
  <c r="BR91" i="5" s="1"/>
  <c r="BQ42" i="5"/>
  <c r="BP42" i="5"/>
  <c r="BN42" i="5"/>
  <c r="BM42" i="5"/>
  <c r="BM91" i="5" s="1"/>
  <c r="BL42" i="5"/>
  <c r="BL91" i="5" s="1"/>
  <c r="BK42" i="5"/>
  <c r="BJ42" i="5"/>
  <c r="BJ91" i="5" s="1"/>
  <c r="BI42" i="5"/>
  <c r="BH42" i="5"/>
  <c r="BF42" i="5"/>
  <c r="BE42" i="5"/>
  <c r="BE91" i="5" s="1"/>
  <c r="BD42" i="5"/>
  <c r="BD91" i="5" s="1"/>
  <c r="BC42" i="5"/>
  <c r="BB42" i="5"/>
  <c r="BB91" i="5" s="1"/>
  <c r="BA42" i="5"/>
  <c r="AZ42" i="5"/>
  <c r="AX42" i="5"/>
  <c r="AW42" i="5"/>
  <c r="AW91" i="5" s="1"/>
  <c r="AV42" i="5"/>
  <c r="AV91" i="5" s="1"/>
  <c r="AU42" i="5"/>
  <c r="AT42" i="5"/>
  <c r="AT91" i="5" s="1"/>
  <c r="AS42" i="5"/>
  <c r="AR42" i="5"/>
  <c r="AP42" i="5"/>
  <c r="AO42" i="5"/>
  <c r="AO91" i="5" s="1"/>
  <c r="AN42" i="5"/>
  <c r="AN91" i="5" s="1"/>
  <c r="AM42" i="5"/>
  <c r="AL42" i="5"/>
  <c r="AL91" i="5" s="1"/>
  <c r="AK42" i="5"/>
  <c r="AJ42" i="5"/>
  <c r="AH42" i="5"/>
  <c r="AG42" i="5"/>
  <c r="AG91" i="5" s="1"/>
  <c r="AF42" i="5"/>
  <c r="AF91" i="5" s="1"/>
  <c r="AE42" i="5"/>
  <c r="AD42" i="5"/>
  <c r="AD91" i="5" s="1"/>
  <c r="AC42" i="5"/>
  <c r="AB42" i="5"/>
  <c r="Z42" i="5"/>
  <c r="Y42" i="5"/>
  <c r="Y91" i="5" s="1"/>
  <c r="X42" i="5"/>
  <c r="X91" i="5" s="1"/>
  <c r="W42" i="5"/>
  <c r="V42" i="5"/>
  <c r="V91" i="5" s="1"/>
  <c r="U42" i="5"/>
  <c r="T42" i="5"/>
  <c r="R42" i="5"/>
  <c r="Q42" i="5"/>
  <c r="Q91" i="5" s="1"/>
  <c r="P42" i="5"/>
  <c r="P91" i="5" s="1"/>
  <c r="O42" i="5"/>
  <c r="N42" i="5"/>
  <c r="N91" i="5" s="1"/>
  <c r="M42" i="5"/>
  <c r="L42" i="5"/>
  <c r="J42" i="5"/>
  <c r="I42" i="5"/>
  <c r="I91" i="5" s="1"/>
  <c r="H42" i="5"/>
  <c r="H91" i="5" s="1"/>
  <c r="G42" i="5"/>
  <c r="F42" i="5"/>
  <c r="F91" i="5" s="1"/>
  <c r="E42" i="5"/>
  <c r="D42" i="5"/>
  <c r="DZ41" i="5"/>
  <c r="DZ90" i="5" s="1"/>
  <c r="DY41" i="5"/>
  <c r="DX41" i="5"/>
  <c r="DX90" i="5" s="1"/>
  <c r="DW41" i="5"/>
  <c r="DV41" i="5"/>
  <c r="DU41" i="5"/>
  <c r="EA41" i="5" s="1"/>
  <c r="DT41" i="5"/>
  <c r="DR41" i="5"/>
  <c r="DR90" i="5" s="1"/>
  <c r="DQ41" i="5"/>
  <c r="DP41" i="5"/>
  <c r="DP90" i="5" s="1"/>
  <c r="DO41" i="5"/>
  <c r="DN41" i="5"/>
  <c r="DM41" i="5"/>
  <c r="DS41" i="5" s="1"/>
  <c r="DL41" i="5"/>
  <c r="DJ41" i="5"/>
  <c r="DI41" i="5"/>
  <c r="DH41" i="5"/>
  <c r="DH90" i="5" s="1"/>
  <c r="DG41" i="5"/>
  <c r="DF41" i="5"/>
  <c r="DE41" i="5"/>
  <c r="DK41" i="5" s="1"/>
  <c r="DD41" i="5"/>
  <c r="DB41" i="5"/>
  <c r="DB90" i="5" s="1"/>
  <c r="DA41" i="5"/>
  <c r="CZ41" i="5"/>
  <c r="CZ90" i="5" s="1"/>
  <c r="CY41" i="5"/>
  <c r="CX41" i="5"/>
  <c r="CW41" i="5"/>
  <c r="DC41" i="5" s="1"/>
  <c r="CV41" i="5"/>
  <c r="CT41" i="5"/>
  <c r="CT90" i="5" s="1"/>
  <c r="CS41" i="5"/>
  <c r="CR41" i="5"/>
  <c r="CQ41" i="5"/>
  <c r="CP41" i="5"/>
  <c r="CO41" i="5"/>
  <c r="CU41" i="5" s="1"/>
  <c r="CN41" i="5"/>
  <c r="CL41" i="5"/>
  <c r="CL90" i="5" s="1"/>
  <c r="CK41" i="5"/>
  <c r="CJ41" i="5"/>
  <c r="CJ90" i="5" s="1"/>
  <c r="CI41" i="5"/>
  <c r="CH41" i="5"/>
  <c r="CG41" i="5"/>
  <c r="CM41" i="5" s="1"/>
  <c r="CF41" i="5"/>
  <c r="CD41" i="5"/>
  <c r="CC41" i="5"/>
  <c r="CB41" i="5"/>
  <c r="CB90" i="5" s="1"/>
  <c r="CA41" i="5"/>
  <c r="BZ41" i="5"/>
  <c r="BY41" i="5"/>
  <c r="CE41" i="5" s="1"/>
  <c r="BX41" i="5"/>
  <c r="BV41" i="5"/>
  <c r="BV90" i="5" s="1"/>
  <c r="BU41" i="5"/>
  <c r="BT41" i="5"/>
  <c r="BT90" i="5" s="1"/>
  <c r="BS41" i="5"/>
  <c r="BR41" i="5"/>
  <c r="BQ41" i="5"/>
  <c r="BW41" i="5" s="1"/>
  <c r="BP41" i="5"/>
  <c r="BN41" i="5"/>
  <c r="BN90" i="5" s="1"/>
  <c r="BM41" i="5"/>
  <c r="BL41" i="5"/>
  <c r="BK41" i="5"/>
  <c r="BJ41" i="5"/>
  <c r="BI41" i="5"/>
  <c r="BO41" i="5" s="1"/>
  <c r="BH41" i="5"/>
  <c r="BF41" i="5"/>
  <c r="BF90" i="5" s="1"/>
  <c r="BE41" i="5"/>
  <c r="BD41" i="5"/>
  <c r="BD90" i="5" s="1"/>
  <c r="BC41" i="5"/>
  <c r="BB41" i="5"/>
  <c r="BA41" i="5"/>
  <c r="BG41" i="5" s="1"/>
  <c r="AZ41" i="5"/>
  <c r="AX41" i="5"/>
  <c r="AW41" i="5"/>
  <c r="AV41" i="5"/>
  <c r="AV90" i="5" s="1"/>
  <c r="AU41" i="5"/>
  <c r="AT41" i="5"/>
  <c r="AS41" i="5"/>
  <c r="AY41" i="5" s="1"/>
  <c r="AR41" i="5"/>
  <c r="AP41" i="5"/>
  <c r="AP90" i="5" s="1"/>
  <c r="AO41" i="5"/>
  <c r="AN41" i="5"/>
  <c r="AN90" i="5" s="1"/>
  <c r="AM41" i="5"/>
  <c r="AL41" i="5"/>
  <c r="AK41" i="5"/>
  <c r="AQ41" i="5" s="1"/>
  <c r="AJ41" i="5"/>
  <c r="AH41" i="5"/>
  <c r="AH90" i="5" s="1"/>
  <c r="AG41" i="5"/>
  <c r="AF41" i="5"/>
  <c r="AE41" i="5"/>
  <c r="AD41" i="5"/>
  <c r="AC41" i="5"/>
  <c r="AI41" i="5" s="1"/>
  <c r="AB41" i="5"/>
  <c r="Z41" i="5"/>
  <c r="Z90" i="5" s="1"/>
  <c r="Y41" i="5"/>
  <c r="X41" i="5"/>
  <c r="X90" i="5" s="1"/>
  <c r="W41" i="5"/>
  <c r="V41" i="5"/>
  <c r="U41" i="5"/>
  <c r="AA41" i="5" s="1"/>
  <c r="T41" i="5"/>
  <c r="R41" i="5"/>
  <c r="R90" i="5" s="1"/>
  <c r="Q41" i="5"/>
  <c r="P41" i="5"/>
  <c r="P90" i="5" s="1"/>
  <c r="O41" i="5"/>
  <c r="N41" i="5"/>
  <c r="M41" i="5"/>
  <c r="S41" i="5" s="1"/>
  <c r="L41" i="5"/>
  <c r="J41" i="5"/>
  <c r="J90" i="5" s="1"/>
  <c r="I41" i="5"/>
  <c r="H41" i="5"/>
  <c r="H90" i="5" s="1"/>
  <c r="G41" i="5"/>
  <c r="F41" i="5"/>
  <c r="E41" i="5"/>
  <c r="K41" i="5" s="1"/>
  <c r="D41" i="5"/>
  <c r="DZ40" i="5"/>
  <c r="DZ89" i="5" s="1"/>
  <c r="DY40" i="5"/>
  <c r="DX40" i="5"/>
  <c r="DW40" i="5"/>
  <c r="DV40" i="5"/>
  <c r="DU40" i="5"/>
  <c r="DT40" i="5"/>
  <c r="DT89" i="5" s="1"/>
  <c r="DR40" i="5"/>
  <c r="DR89" i="5" s="1"/>
  <c r="DQ40" i="5"/>
  <c r="DP40" i="5"/>
  <c r="DO40" i="5"/>
  <c r="DN40" i="5"/>
  <c r="DM40" i="5"/>
  <c r="DL40" i="5"/>
  <c r="DL89" i="5" s="1"/>
  <c r="DJ40" i="5"/>
  <c r="DJ89" i="5" s="1"/>
  <c r="DI40" i="5"/>
  <c r="DH40" i="5"/>
  <c r="DG40" i="5"/>
  <c r="DF40" i="5"/>
  <c r="DE40" i="5"/>
  <c r="DD40" i="5"/>
  <c r="DD89" i="5" s="1"/>
  <c r="DB40" i="5"/>
  <c r="DB89" i="5" s="1"/>
  <c r="DA40" i="5"/>
  <c r="CZ40" i="5"/>
  <c r="CY40" i="5"/>
  <c r="CX40" i="5"/>
  <c r="CW40" i="5"/>
  <c r="CV40" i="5"/>
  <c r="CV89" i="5" s="1"/>
  <c r="CT40" i="5"/>
  <c r="CT89" i="5" s="1"/>
  <c r="CS40" i="5"/>
  <c r="CR40" i="5"/>
  <c r="CQ40" i="5"/>
  <c r="CP40" i="5"/>
  <c r="CO40" i="5"/>
  <c r="CN40" i="5"/>
  <c r="CN89" i="5" s="1"/>
  <c r="CL40" i="5"/>
  <c r="CL89" i="5" s="1"/>
  <c r="CK40" i="5"/>
  <c r="CJ40" i="5"/>
  <c r="CI40" i="5"/>
  <c r="CH40" i="5"/>
  <c r="CG40" i="5"/>
  <c r="CF40" i="5"/>
  <c r="CF89" i="5" s="1"/>
  <c r="CD40" i="5"/>
  <c r="CD89" i="5" s="1"/>
  <c r="CC40" i="5"/>
  <c r="CB40" i="5"/>
  <c r="CA40" i="5"/>
  <c r="BZ40" i="5"/>
  <c r="BY40" i="5"/>
  <c r="BX40" i="5"/>
  <c r="BX89" i="5" s="1"/>
  <c r="BV40" i="5"/>
  <c r="BV89" i="5" s="1"/>
  <c r="BU40" i="5"/>
  <c r="BT40" i="5"/>
  <c r="BS40" i="5"/>
  <c r="BR40" i="5"/>
  <c r="BQ40" i="5"/>
  <c r="BQ89" i="5" s="1"/>
  <c r="BP40" i="5"/>
  <c r="BP89" i="5" s="1"/>
  <c r="BN40" i="5"/>
  <c r="BN89" i="5" s="1"/>
  <c r="BM40" i="5"/>
  <c r="BL40" i="5"/>
  <c r="BK40" i="5"/>
  <c r="BJ40" i="5"/>
  <c r="BI40" i="5"/>
  <c r="BH40" i="5"/>
  <c r="BH89" i="5" s="1"/>
  <c r="BF40" i="5"/>
  <c r="BF89" i="5" s="1"/>
  <c r="BE40" i="5"/>
  <c r="BD40" i="5"/>
  <c r="BC40" i="5"/>
  <c r="BB40" i="5"/>
  <c r="BA40" i="5"/>
  <c r="AZ40" i="5"/>
  <c r="AZ89" i="5" s="1"/>
  <c r="AX40" i="5"/>
  <c r="AX89" i="5" s="1"/>
  <c r="AW40" i="5"/>
  <c r="AV40" i="5"/>
  <c r="AU40" i="5"/>
  <c r="AT40" i="5"/>
  <c r="AS40" i="5"/>
  <c r="AR40" i="5"/>
  <c r="AR89" i="5" s="1"/>
  <c r="AP40" i="5"/>
  <c r="AP89" i="5" s="1"/>
  <c r="AO40" i="5"/>
  <c r="AN40" i="5"/>
  <c r="AM40" i="5"/>
  <c r="AL40" i="5"/>
  <c r="AK40" i="5"/>
  <c r="AJ40" i="5"/>
  <c r="AJ89" i="5" s="1"/>
  <c r="AH40" i="5"/>
  <c r="AH89" i="5" s="1"/>
  <c r="AG40" i="5"/>
  <c r="AF40" i="5"/>
  <c r="AE40" i="5"/>
  <c r="AD40" i="5"/>
  <c r="AC40" i="5"/>
  <c r="AB40" i="5"/>
  <c r="AB89" i="5" s="1"/>
  <c r="Z40" i="5"/>
  <c r="Z89" i="5" s="1"/>
  <c r="Y40" i="5"/>
  <c r="X40" i="5"/>
  <c r="W40" i="5"/>
  <c r="V40" i="5"/>
  <c r="U40" i="5"/>
  <c r="T40" i="5"/>
  <c r="T89" i="5" s="1"/>
  <c r="R40" i="5"/>
  <c r="R89" i="5" s="1"/>
  <c r="Q40" i="5"/>
  <c r="P40" i="5"/>
  <c r="O40" i="5"/>
  <c r="N40" i="5"/>
  <c r="M40" i="5"/>
  <c r="L40" i="5"/>
  <c r="L89" i="5" s="1"/>
  <c r="J40" i="5"/>
  <c r="J89" i="5" s="1"/>
  <c r="I40" i="5"/>
  <c r="H40" i="5"/>
  <c r="G40" i="5"/>
  <c r="F40" i="5"/>
  <c r="E40" i="5"/>
  <c r="E89" i="5" s="1"/>
  <c r="D40" i="5"/>
  <c r="D89" i="5" s="1"/>
  <c r="DZ39" i="5"/>
  <c r="DY39" i="5"/>
  <c r="DX39" i="5"/>
  <c r="DW39" i="5"/>
  <c r="DW88" i="5" s="1"/>
  <c r="DV39" i="5"/>
  <c r="DV88" i="5" s="1"/>
  <c r="DU39" i="5"/>
  <c r="DT39" i="5"/>
  <c r="DT88" i="5" s="1"/>
  <c r="DR39" i="5"/>
  <c r="DQ39" i="5"/>
  <c r="DP39" i="5"/>
  <c r="DO39" i="5"/>
  <c r="DO88" i="5" s="1"/>
  <c r="DN39" i="5"/>
  <c r="DN88" i="5" s="1"/>
  <c r="DM39" i="5"/>
  <c r="DL39" i="5"/>
  <c r="DL88" i="5" s="1"/>
  <c r="DJ39" i="5"/>
  <c r="DI39" i="5"/>
  <c r="DH39" i="5"/>
  <c r="DG39" i="5"/>
  <c r="DG88" i="5" s="1"/>
  <c r="DF39" i="5"/>
  <c r="DF88" i="5" s="1"/>
  <c r="DE39" i="5"/>
  <c r="DD39" i="5"/>
  <c r="DD88" i="5" s="1"/>
  <c r="DB39" i="5"/>
  <c r="DA39" i="5"/>
  <c r="CZ39" i="5"/>
  <c r="CY39" i="5"/>
  <c r="CY88" i="5" s="1"/>
  <c r="CX39" i="5"/>
  <c r="CX88" i="5" s="1"/>
  <c r="CW39" i="5"/>
  <c r="CV39" i="5"/>
  <c r="CV88" i="5" s="1"/>
  <c r="CT39" i="5"/>
  <c r="CS39" i="5"/>
  <c r="CR39" i="5"/>
  <c r="CQ39" i="5"/>
  <c r="CQ88" i="5" s="1"/>
  <c r="CP39" i="5"/>
  <c r="CP88" i="5" s="1"/>
  <c r="CO39" i="5"/>
  <c r="CN39" i="5"/>
  <c r="CL39" i="5"/>
  <c r="CK39" i="5"/>
  <c r="CJ39" i="5"/>
  <c r="CI39" i="5"/>
  <c r="CI88" i="5" s="1"/>
  <c r="CH39" i="5"/>
  <c r="CH88" i="5" s="1"/>
  <c r="CG39" i="5"/>
  <c r="CF39" i="5"/>
  <c r="CD39" i="5"/>
  <c r="CC39" i="5"/>
  <c r="CB39" i="5"/>
  <c r="CA39" i="5"/>
  <c r="CA88" i="5" s="1"/>
  <c r="BZ39" i="5"/>
  <c r="BZ88" i="5" s="1"/>
  <c r="BY39" i="5"/>
  <c r="BX39" i="5"/>
  <c r="BV39" i="5"/>
  <c r="BU39" i="5"/>
  <c r="BT39" i="5"/>
  <c r="BS39" i="5"/>
  <c r="BS88" i="5" s="1"/>
  <c r="BR39" i="5"/>
  <c r="BR88" i="5" s="1"/>
  <c r="BQ39" i="5"/>
  <c r="BP39" i="5"/>
  <c r="BN39" i="5"/>
  <c r="BM39" i="5"/>
  <c r="BL39" i="5"/>
  <c r="BK39" i="5"/>
  <c r="BK88" i="5" s="1"/>
  <c r="BJ39" i="5"/>
  <c r="BJ88" i="5" s="1"/>
  <c r="BI39" i="5"/>
  <c r="BH39" i="5"/>
  <c r="BF39" i="5"/>
  <c r="BE39" i="5"/>
  <c r="BD39" i="5"/>
  <c r="BC39" i="5"/>
  <c r="BC88" i="5" s="1"/>
  <c r="BB39" i="5"/>
  <c r="BB88" i="5" s="1"/>
  <c r="BA39" i="5"/>
  <c r="AZ39" i="5"/>
  <c r="AX39" i="5"/>
  <c r="AW39" i="5"/>
  <c r="AV39" i="5"/>
  <c r="AU39" i="5"/>
  <c r="AU88" i="5" s="1"/>
  <c r="AT39" i="5"/>
  <c r="AT88" i="5" s="1"/>
  <c r="AS39" i="5"/>
  <c r="AR39" i="5"/>
  <c r="AP39" i="5"/>
  <c r="AO39" i="5"/>
  <c r="AN39" i="5"/>
  <c r="AM39" i="5"/>
  <c r="AM88" i="5" s="1"/>
  <c r="AL39" i="5"/>
  <c r="AL88" i="5" s="1"/>
  <c r="AK39" i="5"/>
  <c r="AJ39" i="5"/>
  <c r="AH39" i="5"/>
  <c r="AG39" i="5"/>
  <c r="AF39" i="5"/>
  <c r="AE39" i="5"/>
  <c r="AE88" i="5" s="1"/>
  <c r="AD39" i="5"/>
  <c r="AD88" i="5" s="1"/>
  <c r="AC39" i="5"/>
  <c r="AB39" i="5"/>
  <c r="Z39" i="5"/>
  <c r="Y39" i="5"/>
  <c r="X39" i="5"/>
  <c r="W39" i="5"/>
  <c r="W88" i="5" s="1"/>
  <c r="V39" i="5"/>
  <c r="V88" i="5" s="1"/>
  <c r="U39" i="5"/>
  <c r="T39" i="5"/>
  <c r="R39" i="5"/>
  <c r="Q39" i="5"/>
  <c r="P39" i="5"/>
  <c r="O39" i="5"/>
  <c r="O88" i="5" s="1"/>
  <c r="N39" i="5"/>
  <c r="N88" i="5" s="1"/>
  <c r="M39" i="5"/>
  <c r="L39" i="5"/>
  <c r="J39" i="5"/>
  <c r="I39" i="5"/>
  <c r="H39" i="5"/>
  <c r="G39" i="5"/>
  <c r="G88" i="5" s="1"/>
  <c r="F39" i="5"/>
  <c r="F88" i="5" s="1"/>
  <c r="E39" i="5"/>
  <c r="D39" i="5"/>
  <c r="DZ38" i="5"/>
  <c r="DY38" i="5"/>
  <c r="DY87" i="5" s="1"/>
  <c r="DX38" i="5"/>
  <c r="DX87" i="5" s="1"/>
  <c r="DW38" i="5"/>
  <c r="DV38" i="5"/>
  <c r="DU38" i="5"/>
  <c r="DT38" i="5"/>
  <c r="DR38" i="5"/>
  <c r="DQ38" i="5"/>
  <c r="DQ87" i="5" s="1"/>
  <c r="DP38" i="5"/>
  <c r="DP87" i="5" s="1"/>
  <c r="DO38" i="5"/>
  <c r="DN38" i="5"/>
  <c r="DM38" i="5"/>
  <c r="DL38" i="5"/>
  <c r="DJ38" i="5"/>
  <c r="DI38" i="5"/>
  <c r="DI87" i="5" s="1"/>
  <c r="DH38" i="5"/>
  <c r="DH87" i="5" s="1"/>
  <c r="DG38" i="5"/>
  <c r="DF38" i="5"/>
  <c r="DE38" i="5"/>
  <c r="DD38" i="5"/>
  <c r="DB38" i="5"/>
  <c r="DA38" i="5"/>
  <c r="DA87" i="5" s="1"/>
  <c r="CZ38" i="5"/>
  <c r="CZ87" i="5" s="1"/>
  <c r="CY38" i="5"/>
  <c r="CX38" i="5"/>
  <c r="CW38" i="5"/>
  <c r="CV38" i="5"/>
  <c r="CT38" i="5"/>
  <c r="CS38" i="5"/>
  <c r="CS87" i="5" s="1"/>
  <c r="CR38" i="5"/>
  <c r="CR87" i="5" s="1"/>
  <c r="CQ38" i="5"/>
  <c r="CP38" i="5"/>
  <c r="CO38" i="5"/>
  <c r="CN38" i="5"/>
  <c r="CL38" i="5"/>
  <c r="CK38" i="5"/>
  <c r="CK87" i="5" s="1"/>
  <c r="CJ38" i="5"/>
  <c r="CJ87" i="5" s="1"/>
  <c r="CI38" i="5"/>
  <c r="CH38" i="5"/>
  <c r="CG38" i="5"/>
  <c r="CF38" i="5"/>
  <c r="CD38" i="5"/>
  <c r="CC38" i="5"/>
  <c r="CC87" i="5" s="1"/>
  <c r="CB38" i="5"/>
  <c r="CB87" i="5" s="1"/>
  <c r="CA38" i="5"/>
  <c r="BZ38" i="5"/>
  <c r="BY38" i="5"/>
  <c r="BX38" i="5"/>
  <c r="BV38" i="5"/>
  <c r="BU38" i="5"/>
  <c r="BU87" i="5" s="1"/>
  <c r="BT38" i="5"/>
  <c r="BT87" i="5" s="1"/>
  <c r="BS38" i="5"/>
  <c r="BR38" i="5"/>
  <c r="BQ38" i="5"/>
  <c r="BP38" i="5"/>
  <c r="BN38" i="5"/>
  <c r="BM38" i="5"/>
  <c r="BM87" i="5" s="1"/>
  <c r="BL38" i="5"/>
  <c r="BL87" i="5" s="1"/>
  <c r="BK38" i="5"/>
  <c r="BJ38" i="5"/>
  <c r="BI38" i="5"/>
  <c r="BH38" i="5"/>
  <c r="BF38" i="5"/>
  <c r="BE38" i="5"/>
  <c r="BE87" i="5" s="1"/>
  <c r="BD38" i="5"/>
  <c r="BD87" i="5" s="1"/>
  <c r="BC38" i="5"/>
  <c r="BB38" i="5"/>
  <c r="BA38" i="5"/>
  <c r="AZ38" i="5"/>
  <c r="AX38" i="5"/>
  <c r="AW38" i="5"/>
  <c r="AW87" i="5" s="1"/>
  <c r="AV38" i="5"/>
  <c r="AV87" i="5" s="1"/>
  <c r="AU38" i="5"/>
  <c r="AT38" i="5"/>
  <c r="AS38" i="5"/>
  <c r="AR38" i="5"/>
  <c r="AP38" i="5"/>
  <c r="AO38" i="5"/>
  <c r="AO87" i="5" s="1"/>
  <c r="AN38" i="5"/>
  <c r="AN87" i="5" s="1"/>
  <c r="AM38" i="5"/>
  <c r="AL38" i="5"/>
  <c r="AK38" i="5"/>
  <c r="AJ38" i="5"/>
  <c r="AH38" i="5"/>
  <c r="AG38" i="5"/>
  <c r="AG87" i="5" s="1"/>
  <c r="AF38" i="5"/>
  <c r="AF87" i="5" s="1"/>
  <c r="AE38" i="5"/>
  <c r="AD38" i="5"/>
  <c r="AC38" i="5"/>
  <c r="AB38" i="5"/>
  <c r="Z38" i="5"/>
  <c r="Y38" i="5"/>
  <c r="Y87" i="5" s="1"/>
  <c r="X38" i="5"/>
  <c r="X87" i="5" s="1"/>
  <c r="W38" i="5"/>
  <c r="V38" i="5"/>
  <c r="U38" i="5"/>
  <c r="T38" i="5"/>
  <c r="R38" i="5"/>
  <c r="Q38" i="5"/>
  <c r="Q87" i="5" s="1"/>
  <c r="P38" i="5"/>
  <c r="P87" i="5" s="1"/>
  <c r="O38" i="5"/>
  <c r="N38" i="5"/>
  <c r="M38" i="5"/>
  <c r="L38" i="5"/>
  <c r="J38" i="5"/>
  <c r="I38" i="5"/>
  <c r="I87" i="5" s="1"/>
  <c r="H38" i="5"/>
  <c r="H87" i="5" s="1"/>
  <c r="G38" i="5"/>
  <c r="F38" i="5"/>
  <c r="E38" i="5"/>
  <c r="D38" i="5"/>
  <c r="DZ37" i="5"/>
  <c r="DZ86" i="5" s="1"/>
  <c r="DY37" i="5"/>
  <c r="DX37" i="5"/>
  <c r="DX86" i="5" s="1"/>
  <c r="DW37" i="5"/>
  <c r="DV37" i="5"/>
  <c r="DU37" i="5"/>
  <c r="DT37" i="5"/>
  <c r="DR37" i="5"/>
  <c r="DR86" i="5" s="1"/>
  <c r="DQ37" i="5"/>
  <c r="DP37" i="5"/>
  <c r="DP86" i="5" s="1"/>
  <c r="DO37" i="5"/>
  <c r="DN37" i="5"/>
  <c r="DM37" i="5"/>
  <c r="DL37" i="5"/>
  <c r="DS37" i="5" s="1"/>
  <c r="DJ37" i="5"/>
  <c r="DI37" i="5"/>
  <c r="DH37" i="5"/>
  <c r="DH86" i="5" s="1"/>
  <c r="DG37" i="5"/>
  <c r="DF37" i="5"/>
  <c r="DE37" i="5"/>
  <c r="DD37" i="5"/>
  <c r="DK37" i="5" s="1"/>
  <c r="DB37" i="5"/>
  <c r="DB86" i="5" s="1"/>
  <c r="DA37" i="5"/>
  <c r="CZ37" i="5"/>
  <c r="CZ86" i="5" s="1"/>
  <c r="CY37" i="5"/>
  <c r="CX37" i="5"/>
  <c r="CW37" i="5"/>
  <c r="CV37" i="5"/>
  <c r="DC37" i="5" s="1"/>
  <c r="CT37" i="5"/>
  <c r="CT86" i="5" s="1"/>
  <c r="CS37" i="5"/>
  <c r="CR37" i="5"/>
  <c r="CQ37" i="5"/>
  <c r="CP37" i="5"/>
  <c r="CO37" i="5"/>
  <c r="CN37" i="5"/>
  <c r="CL37" i="5"/>
  <c r="CL86" i="5" s="1"/>
  <c r="CK37" i="5"/>
  <c r="CJ37" i="5"/>
  <c r="CJ86" i="5" s="1"/>
  <c r="CI37" i="5"/>
  <c r="CH37" i="5"/>
  <c r="CG37" i="5"/>
  <c r="CF37" i="5"/>
  <c r="CD37" i="5"/>
  <c r="CD86" i="5" s="1"/>
  <c r="CC37" i="5"/>
  <c r="CB37" i="5"/>
  <c r="CB86" i="5" s="1"/>
  <c r="CA37" i="5"/>
  <c r="BZ37" i="5"/>
  <c r="BY37" i="5"/>
  <c r="BX37" i="5"/>
  <c r="BV37" i="5"/>
  <c r="BV86" i="5" s="1"/>
  <c r="BU37" i="5"/>
  <c r="BT37" i="5"/>
  <c r="BT86" i="5" s="1"/>
  <c r="BS37" i="5"/>
  <c r="BR37" i="5"/>
  <c r="BQ37" i="5"/>
  <c r="BP37" i="5"/>
  <c r="BN37" i="5"/>
  <c r="BN86" i="5" s="1"/>
  <c r="BM37" i="5"/>
  <c r="BL37" i="5"/>
  <c r="BL86" i="5" s="1"/>
  <c r="BK37" i="5"/>
  <c r="BJ37" i="5"/>
  <c r="BI37" i="5"/>
  <c r="BH37" i="5"/>
  <c r="BF37" i="5"/>
  <c r="BF86" i="5" s="1"/>
  <c r="BE37" i="5"/>
  <c r="BD37" i="5"/>
  <c r="BD86" i="5" s="1"/>
  <c r="BC37" i="5"/>
  <c r="BB37" i="5"/>
  <c r="BA37" i="5"/>
  <c r="AZ37" i="5"/>
  <c r="AX37" i="5"/>
  <c r="AW37" i="5"/>
  <c r="AV37" i="5"/>
  <c r="AV86" i="5" s="1"/>
  <c r="AU37" i="5"/>
  <c r="AT37" i="5"/>
  <c r="AS37" i="5"/>
  <c r="AR37" i="5"/>
  <c r="AP37" i="5"/>
  <c r="AP86" i="5" s="1"/>
  <c r="AO37" i="5"/>
  <c r="AN37" i="5"/>
  <c r="AN86" i="5" s="1"/>
  <c r="AM37" i="5"/>
  <c r="AL37" i="5"/>
  <c r="AK37" i="5"/>
  <c r="AJ37" i="5"/>
  <c r="AH37" i="5"/>
  <c r="AH86" i="5" s="1"/>
  <c r="AG37" i="5"/>
  <c r="AF37" i="5"/>
  <c r="AE37" i="5"/>
  <c r="AD37" i="5"/>
  <c r="AC37" i="5"/>
  <c r="AB37" i="5"/>
  <c r="Z37" i="5"/>
  <c r="Z86" i="5" s="1"/>
  <c r="Y37" i="5"/>
  <c r="X37" i="5"/>
  <c r="X86" i="5" s="1"/>
  <c r="W37" i="5"/>
  <c r="V37" i="5"/>
  <c r="U37" i="5"/>
  <c r="T37" i="5"/>
  <c r="R37" i="5"/>
  <c r="R86" i="5" s="1"/>
  <c r="Q37" i="5"/>
  <c r="P37" i="5"/>
  <c r="P86" i="5" s="1"/>
  <c r="O37" i="5"/>
  <c r="N37" i="5"/>
  <c r="M37" i="5"/>
  <c r="L37" i="5"/>
  <c r="J37" i="5"/>
  <c r="J86" i="5" s="1"/>
  <c r="I37" i="5"/>
  <c r="H37" i="5"/>
  <c r="H86" i="5" s="1"/>
  <c r="G37" i="5"/>
  <c r="F37" i="5"/>
  <c r="E37" i="5"/>
  <c r="D37" i="5"/>
  <c r="DZ36" i="5"/>
  <c r="DZ85" i="5" s="1"/>
  <c r="DY36" i="5"/>
  <c r="DX36" i="5"/>
  <c r="DW36" i="5"/>
  <c r="DV36" i="5"/>
  <c r="DU36" i="5"/>
  <c r="DU85" i="5" s="1"/>
  <c r="DT36" i="5"/>
  <c r="DR36" i="5"/>
  <c r="DR85" i="5" s="1"/>
  <c r="DQ36" i="5"/>
  <c r="DP36" i="5"/>
  <c r="DO36" i="5"/>
  <c r="DN36" i="5"/>
  <c r="DM36" i="5"/>
  <c r="DM85" i="5" s="1"/>
  <c r="DL36" i="5"/>
  <c r="DJ36" i="5"/>
  <c r="DI36" i="5"/>
  <c r="DH36" i="5"/>
  <c r="DG36" i="5"/>
  <c r="DF36" i="5"/>
  <c r="DE36" i="5"/>
  <c r="DE85" i="5" s="1"/>
  <c r="DD36" i="5"/>
  <c r="DB36" i="5"/>
  <c r="DB85" i="5" s="1"/>
  <c r="DA36" i="5"/>
  <c r="CZ36" i="5"/>
  <c r="CY36" i="5"/>
  <c r="CX36" i="5"/>
  <c r="CW36" i="5"/>
  <c r="CW85" i="5" s="1"/>
  <c r="CV36" i="5"/>
  <c r="CT36" i="5"/>
  <c r="CT85" i="5" s="1"/>
  <c r="CS36" i="5"/>
  <c r="CR36" i="5"/>
  <c r="CQ36" i="5"/>
  <c r="CP36" i="5"/>
  <c r="CO36" i="5"/>
  <c r="CO85" i="5" s="1"/>
  <c r="CN36" i="5"/>
  <c r="CL36" i="5"/>
  <c r="CL85" i="5" s="1"/>
  <c r="CK36" i="5"/>
  <c r="CJ36" i="5"/>
  <c r="CI36" i="5"/>
  <c r="CH36" i="5"/>
  <c r="CG36" i="5"/>
  <c r="CG85" i="5" s="1"/>
  <c r="CF36" i="5"/>
  <c r="CD36" i="5"/>
  <c r="CD85" i="5" s="1"/>
  <c r="CC36" i="5"/>
  <c r="CB36" i="5"/>
  <c r="CA36" i="5"/>
  <c r="BZ36" i="5"/>
  <c r="BY36" i="5"/>
  <c r="BY85" i="5" s="1"/>
  <c r="BX36" i="5"/>
  <c r="BV36" i="5"/>
  <c r="BV85" i="5" s="1"/>
  <c r="BU36" i="5"/>
  <c r="BT36" i="5"/>
  <c r="BS36" i="5"/>
  <c r="BR36" i="5"/>
  <c r="BQ36" i="5"/>
  <c r="BP36" i="5"/>
  <c r="BN36" i="5"/>
  <c r="BN85" i="5" s="1"/>
  <c r="BM36" i="5"/>
  <c r="BL36" i="5"/>
  <c r="BK36" i="5"/>
  <c r="BJ36" i="5"/>
  <c r="BI36" i="5"/>
  <c r="BI85" i="5" s="1"/>
  <c r="BH36" i="5"/>
  <c r="BF36" i="5"/>
  <c r="BF85" i="5" s="1"/>
  <c r="BE36" i="5"/>
  <c r="BD36" i="5"/>
  <c r="BC36" i="5"/>
  <c r="BB36" i="5"/>
  <c r="BA36" i="5"/>
  <c r="BA85" i="5" s="1"/>
  <c r="AZ36" i="5"/>
  <c r="AX36" i="5"/>
  <c r="AW36" i="5"/>
  <c r="AV36" i="5"/>
  <c r="AU36" i="5"/>
  <c r="AT36" i="5"/>
  <c r="AS36" i="5"/>
  <c r="AS85" i="5" s="1"/>
  <c r="AR36" i="5"/>
  <c r="AP36" i="5"/>
  <c r="AP85" i="5" s="1"/>
  <c r="AO36" i="5"/>
  <c r="AN36" i="5"/>
  <c r="AM36" i="5"/>
  <c r="AL36" i="5"/>
  <c r="AK36" i="5"/>
  <c r="AK85" i="5" s="1"/>
  <c r="AJ36" i="5"/>
  <c r="AH36" i="5"/>
  <c r="AH85" i="5" s="1"/>
  <c r="AG36" i="5"/>
  <c r="AF36" i="5"/>
  <c r="AE36" i="5"/>
  <c r="AD36" i="5"/>
  <c r="AC36" i="5"/>
  <c r="AC85" i="5" s="1"/>
  <c r="AB36" i="5"/>
  <c r="Z36" i="5"/>
  <c r="Y36" i="5"/>
  <c r="X36" i="5"/>
  <c r="W36" i="5"/>
  <c r="V36" i="5"/>
  <c r="U36" i="5"/>
  <c r="U85" i="5" s="1"/>
  <c r="T36" i="5"/>
  <c r="R36" i="5"/>
  <c r="R85" i="5" s="1"/>
  <c r="Q36" i="5"/>
  <c r="P36" i="5"/>
  <c r="O36" i="5"/>
  <c r="N36" i="5"/>
  <c r="M36" i="5"/>
  <c r="M85" i="5" s="1"/>
  <c r="L36" i="5"/>
  <c r="J36" i="5"/>
  <c r="J85" i="5" s="1"/>
  <c r="I36" i="5"/>
  <c r="H36" i="5"/>
  <c r="G36" i="5"/>
  <c r="F36" i="5"/>
  <c r="E36" i="5"/>
  <c r="D36" i="5"/>
  <c r="DZ35" i="5"/>
  <c r="DY35" i="5"/>
  <c r="DY84" i="5" s="1"/>
  <c r="DX35" i="5"/>
  <c r="DW35" i="5"/>
  <c r="DW84" i="5" s="1"/>
  <c r="DV35" i="5"/>
  <c r="DV84" i="5" s="1"/>
  <c r="DU35" i="5"/>
  <c r="DT35" i="5"/>
  <c r="DR35" i="5"/>
  <c r="DQ35" i="5"/>
  <c r="DQ84" i="5" s="1"/>
  <c r="DP35" i="5"/>
  <c r="DP84" i="5" s="1"/>
  <c r="DO35" i="5"/>
  <c r="DO84" i="5" s="1"/>
  <c r="DN35" i="5"/>
  <c r="DM35" i="5"/>
  <c r="DL35" i="5"/>
  <c r="DJ35" i="5"/>
  <c r="DI35" i="5"/>
  <c r="DH35" i="5"/>
  <c r="DH84" i="5" s="1"/>
  <c r="DG35" i="5"/>
  <c r="DG84" i="5" s="1"/>
  <c r="DF35" i="5"/>
  <c r="DF84" i="5" s="1"/>
  <c r="DE35" i="5"/>
  <c r="DD35" i="5"/>
  <c r="DB35" i="5"/>
  <c r="DA35" i="5"/>
  <c r="CZ35" i="5"/>
  <c r="CY35" i="5"/>
  <c r="CY84" i="5" s="1"/>
  <c r="CX35" i="5"/>
  <c r="CX84" i="5" s="1"/>
  <c r="CW35" i="5"/>
  <c r="CV35" i="5"/>
  <c r="CT35" i="5"/>
  <c r="CS35" i="5"/>
  <c r="CS84" i="5" s="1"/>
  <c r="CR35" i="5"/>
  <c r="CQ35" i="5"/>
  <c r="CQ84" i="5" s="1"/>
  <c r="CP35" i="5"/>
  <c r="CP84" i="5" s="1"/>
  <c r="CO35" i="5"/>
  <c r="CN35" i="5"/>
  <c r="CL35" i="5"/>
  <c r="CK35" i="5"/>
  <c r="CK84" i="5" s="1"/>
  <c r="CJ35" i="5"/>
  <c r="CJ84" i="5" s="1"/>
  <c r="CI35" i="5"/>
  <c r="CH35" i="5"/>
  <c r="CG35" i="5"/>
  <c r="CF35" i="5"/>
  <c r="CD35" i="5"/>
  <c r="CC35" i="5"/>
  <c r="CB35" i="5"/>
  <c r="CB84" i="5" s="1"/>
  <c r="CA35" i="5"/>
  <c r="CA84" i="5" s="1"/>
  <c r="BZ35" i="5"/>
  <c r="BY35" i="5"/>
  <c r="BX35" i="5"/>
  <c r="BV35" i="5"/>
  <c r="BU35" i="5"/>
  <c r="BU84" i="5" s="1"/>
  <c r="BT35" i="5"/>
  <c r="BS35" i="5"/>
  <c r="BS84" i="5" s="1"/>
  <c r="BR35" i="5"/>
  <c r="BR84" i="5" s="1"/>
  <c r="BQ35" i="5"/>
  <c r="BP35" i="5"/>
  <c r="BN35" i="5"/>
  <c r="BM35" i="5"/>
  <c r="BM84" i="5" s="1"/>
  <c r="BL35" i="5"/>
  <c r="BK35" i="5"/>
  <c r="BK84" i="5" s="1"/>
  <c r="BJ35" i="5"/>
  <c r="BJ84" i="5" s="1"/>
  <c r="BI35" i="5"/>
  <c r="BH35" i="5"/>
  <c r="BF35" i="5"/>
  <c r="BE35" i="5"/>
  <c r="BE84" i="5" s="1"/>
  <c r="BD35" i="5"/>
  <c r="BC35" i="5"/>
  <c r="BC84" i="5" s="1"/>
  <c r="BB35" i="5"/>
  <c r="BA35" i="5"/>
  <c r="AZ35" i="5"/>
  <c r="AX35" i="5"/>
  <c r="AW35" i="5"/>
  <c r="AV35" i="5"/>
  <c r="AV84" i="5" s="1"/>
  <c r="AU35" i="5"/>
  <c r="AU84" i="5" s="1"/>
  <c r="AT35" i="5"/>
  <c r="AT84" i="5" s="1"/>
  <c r="AS35" i="5"/>
  <c r="AR35" i="5"/>
  <c r="AP35" i="5"/>
  <c r="AO35" i="5"/>
  <c r="AN35" i="5"/>
  <c r="AM35" i="5"/>
  <c r="AM84" i="5" s="1"/>
  <c r="AL35" i="5"/>
  <c r="AL84" i="5" s="1"/>
  <c r="AK35" i="5"/>
  <c r="AJ35" i="5"/>
  <c r="AH35" i="5"/>
  <c r="AG35" i="5"/>
  <c r="AG84" i="5" s="1"/>
  <c r="AF35" i="5"/>
  <c r="AE35" i="5"/>
  <c r="AE84" i="5" s="1"/>
  <c r="AD35" i="5"/>
  <c r="AD84" i="5" s="1"/>
  <c r="AC35" i="5"/>
  <c r="AB35" i="5"/>
  <c r="Z35" i="5"/>
  <c r="Y35" i="5"/>
  <c r="Y84" i="5" s="1"/>
  <c r="X35" i="5"/>
  <c r="X84" i="5" s="1"/>
  <c r="W35" i="5"/>
  <c r="V35" i="5"/>
  <c r="U35" i="5"/>
  <c r="T35" i="5"/>
  <c r="R35" i="5"/>
  <c r="Q35" i="5"/>
  <c r="P35" i="5"/>
  <c r="P84" i="5" s="1"/>
  <c r="O35" i="5"/>
  <c r="O84" i="5" s="1"/>
  <c r="N35" i="5"/>
  <c r="M35" i="5"/>
  <c r="L35" i="5"/>
  <c r="J35" i="5"/>
  <c r="I35" i="5"/>
  <c r="I84" i="5" s="1"/>
  <c r="H35" i="5"/>
  <c r="G35" i="5"/>
  <c r="G84" i="5" s="1"/>
  <c r="F35" i="5"/>
  <c r="F84" i="5" s="1"/>
  <c r="E35" i="5"/>
  <c r="D35" i="5"/>
  <c r="DZ34" i="5"/>
  <c r="DZ83" i="5" s="1"/>
  <c r="DY34" i="5"/>
  <c r="DX34" i="5"/>
  <c r="DX83" i="5" s="1"/>
  <c r="DW34" i="5"/>
  <c r="DV34" i="5"/>
  <c r="DU34" i="5"/>
  <c r="DT34" i="5"/>
  <c r="DR34" i="5"/>
  <c r="DQ34" i="5"/>
  <c r="DP34" i="5"/>
  <c r="DP83" i="5" s="1"/>
  <c r="DO34" i="5"/>
  <c r="DN34" i="5"/>
  <c r="DN83" i="5" s="1"/>
  <c r="DM34" i="5"/>
  <c r="DL34" i="5"/>
  <c r="DJ34" i="5"/>
  <c r="DI34" i="5"/>
  <c r="DI83" i="5" s="1"/>
  <c r="DH34" i="5"/>
  <c r="DH83" i="5" s="1"/>
  <c r="DG34" i="5"/>
  <c r="DF34" i="5"/>
  <c r="DF83" i="5" s="1"/>
  <c r="DE34" i="5"/>
  <c r="DE83" i="5" s="1"/>
  <c r="DD34" i="5"/>
  <c r="DB34" i="5"/>
  <c r="DA34" i="5"/>
  <c r="CZ34" i="5"/>
  <c r="CZ83" i="5" s="1"/>
  <c r="CY34" i="5"/>
  <c r="CX34" i="5"/>
  <c r="CX83" i="5" s="1"/>
  <c r="CW34" i="5"/>
  <c r="CV34" i="5"/>
  <c r="CV83" i="5" s="1"/>
  <c r="CT34" i="5"/>
  <c r="CT83" i="5" s="1"/>
  <c r="CS34" i="5"/>
  <c r="CR34" i="5"/>
  <c r="CR83" i="5" s="1"/>
  <c r="CQ34" i="5"/>
  <c r="CP34" i="5"/>
  <c r="CO34" i="5"/>
  <c r="CN34" i="5"/>
  <c r="CN83" i="5" s="1"/>
  <c r="CL34" i="5"/>
  <c r="CL83" i="5" s="1"/>
  <c r="CK34" i="5"/>
  <c r="CJ34" i="5"/>
  <c r="CJ83" i="5" s="1"/>
  <c r="CI34" i="5"/>
  <c r="CH34" i="5"/>
  <c r="CH83" i="5" s="1"/>
  <c r="CG34" i="5"/>
  <c r="CG83" i="5" s="1"/>
  <c r="CF34" i="5"/>
  <c r="CF83" i="5" s="1"/>
  <c r="CD34" i="5"/>
  <c r="CC34" i="5"/>
  <c r="CC83" i="5" s="1"/>
  <c r="CB34" i="5"/>
  <c r="CB83" i="5" s="1"/>
  <c r="CA34" i="5"/>
  <c r="BZ34" i="5"/>
  <c r="BZ83" i="5" s="1"/>
  <c r="BY34" i="5"/>
  <c r="BX34" i="5"/>
  <c r="BX83" i="5" s="1"/>
  <c r="BV34" i="5"/>
  <c r="BU34" i="5"/>
  <c r="BU83" i="5" s="1"/>
  <c r="BT34" i="5"/>
  <c r="BT83" i="5" s="1"/>
  <c r="BS34" i="5"/>
  <c r="BR34" i="5"/>
  <c r="BR83" i="5" s="1"/>
  <c r="BQ34" i="5"/>
  <c r="BP34" i="5"/>
  <c r="BP83" i="5" s="1"/>
  <c r="BN34" i="5"/>
  <c r="BN83" i="5" s="1"/>
  <c r="BM34" i="5"/>
  <c r="BL34" i="5"/>
  <c r="BL83" i="5" s="1"/>
  <c r="BK34" i="5"/>
  <c r="BJ34" i="5"/>
  <c r="BI34" i="5"/>
  <c r="BH34" i="5"/>
  <c r="BH83" i="5" s="1"/>
  <c r="BF34" i="5"/>
  <c r="BE34" i="5"/>
  <c r="BD34" i="5"/>
  <c r="BD83" i="5" s="1"/>
  <c r="BC34" i="5"/>
  <c r="BB34" i="5"/>
  <c r="BB83" i="5" s="1"/>
  <c r="BA34" i="5"/>
  <c r="BA83" i="5" s="1"/>
  <c r="AZ34" i="5"/>
  <c r="AZ83" i="5" s="1"/>
  <c r="AX34" i="5"/>
  <c r="AW34" i="5"/>
  <c r="AW83" i="5" s="1"/>
  <c r="AV34" i="5"/>
  <c r="AV83" i="5" s="1"/>
  <c r="AU34" i="5"/>
  <c r="AT34" i="5"/>
  <c r="AT83" i="5" s="1"/>
  <c r="AS34" i="5"/>
  <c r="AS83" i="5" s="1"/>
  <c r="AR34" i="5"/>
  <c r="AR83" i="5" s="1"/>
  <c r="AP34" i="5"/>
  <c r="AO34" i="5"/>
  <c r="AN34" i="5"/>
  <c r="AN83" i="5" s="1"/>
  <c r="AM34" i="5"/>
  <c r="AL34" i="5"/>
  <c r="AL83" i="5" s="1"/>
  <c r="AK34" i="5"/>
  <c r="AJ34" i="5"/>
  <c r="AJ83" i="5" s="1"/>
  <c r="AH34" i="5"/>
  <c r="AH83" i="5" s="1"/>
  <c r="AG34" i="5"/>
  <c r="AF34" i="5"/>
  <c r="AF83" i="5" s="1"/>
  <c r="AE34" i="5"/>
  <c r="AD34" i="5"/>
  <c r="AC34" i="5"/>
  <c r="AB34" i="5"/>
  <c r="AB83" i="5" s="1"/>
  <c r="Z34" i="5"/>
  <c r="Y34" i="5"/>
  <c r="X34" i="5"/>
  <c r="X83" i="5" s="1"/>
  <c r="W34" i="5"/>
  <c r="V34" i="5"/>
  <c r="V83" i="5" s="1"/>
  <c r="U34" i="5"/>
  <c r="U83" i="5" s="1"/>
  <c r="T34" i="5"/>
  <c r="T83" i="5" s="1"/>
  <c r="R34" i="5"/>
  <c r="Q34" i="5"/>
  <c r="Q83" i="5" s="1"/>
  <c r="P34" i="5"/>
  <c r="P83" i="5" s="1"/>
  <c r="O34" i="5"/>
  <c r="O83" i="5" s="1"/>
  <c r="N34" i="5"/>
  <c r="N83" i="5" s="1"/>
  <c r="M34" i="5"/>
  <c r="L34" i="5"/>
  <c r="L83" i="5" s="1"/>
  <c r="J34" i="5"/>
  <c r="I34" i="5"/>
  <c r="I83" i="5" s="1"/>
  <c r="H34" i="5"/>
  <c r="H83" i="5" s="1"/>
  <c r="G34" i="5"/>
  <c r="F34" i="5"/>
  <c r="F83" i="5" s="1"/>
  <c r="E34" i="5"/>
  <c r="D34" i="5"/>
  <c r="D83" i="5" s="1"/>
  <c r="DZ33" i="5"/>
  <c r="DZ82" i="5" s="1"/>
  <c r="DY33" i="5"/>
  <c r="DY82" i="5" s="1"/>
  <c r="DX33" i="5"/>
  <c r="DW33" i="5"/>
  <c r="DW82" i="5" s="1"/>
  <c r="DV33" i="5"/>
  <c r="DV82" i="5" s="1"/>
  <c r="DU33" i="5"/>
  <c r="DT33" i="5"/>
  <c r="DR33" i="5"/>
  <c r="DR82" i="5" s="1"/>
  <c r="DQ33" i="5"/>
  <c r="DQ82" i="5" s="1"/>
  <c r="DP33" i="5"/>
  <c r="DO33" i="5"/>
  <c r="DO82" i="5" s="1"/>
  <c r="DN33" i="5"/>
  <c r="DN82" i="5" s="1"/>
  <c r="DM33" i="5"/>
  <c r="DM82" i="5" s="1"/>
  <c r="DL33" i="5"/>
  <c r="DJ33" i="5"/>
  <c r="DJ82" i="5" s="1"/>
  <c r="DI33" i="5"/>
  <c r="DI82" i="5" s="1"/>
  <c r="DH33" i="5"/>
  <c r="DG33" i="5"/>
  <c r="DF33" i="5"/>
  <c r="DF82" i="5" s="1"/>
  <c r="DE33" i="5"/>
  <c r="DE82" i="5" s="1"/>
  <c r="DD33" i="5"/>
  <c r="DB33" i="5"/>
  <c r="DB82" i="5" s="1"/>
  <c r="DA33" i="5"/>
  <c r="DA82" i="5" s="1"/>
  <c r="CZ33" i="5"/>
  <c r="CY33" i="5"/>
  <c r="CX33" i="5"/>
  <c r="CX82" i="5" s="1"/>
  <c r="CW33" i="5"/>
  <c r="CW82" i="5" s="1"/>
  <c r="CV33" i="5"/>
  <c r="CT33" i="5"/>
  <c r="CT82" i="5" s="1"/>
  <c r="CS33" i="5"/>
  <c r="CS82" i="5" s="1"/>
  <c r="CR33" i="5"/>
  <c r="CQ33" i="5"/>
  <c r="CQ82" i="5" s="1"/>
  <c r="CP33" i="5"/>
  <c r="CP82" i="5" s="1"/>
  <c r="CO33" i="5"/>
  <c r="CO82" i="5" s="1"/>
  <c r="CN33" i="5"/>
  <c r="CL33" i="5"/>
  <c r="CL82" i="5" s="1"/>
  <c r="CK33" i="5"/>
  <c r="CK82" i="5" s="1"/>
  <c r="CJ33" i="5"/>
  <c r="CI33" i="5"/>
  <c r="CH33" i="5"/>
  <c r="CH82" i="5" s="1"/>
  <c r="CG33" i="5"/>
  <c r="CG82" i="5" s="1"/>
  <c r="CF33" i="5"/>
  <c r="CD33" i="5"/>
  <c r="CD82" i="5" s="1"/>
  <c r="CC33" i="5"/>
  <c r="CC82" i="5" s="1"/>
  <c r="CB33" i="5"/>
  <c r="CA33" i="5"/>
  <c r="BZ33" i="5"/>
  <c r="BZ82" i="5" s="1"/>
  <c r="BY33" i="5"/>
  <c r="BY82" i="5" s="1"/>
  <c r="BX33" i="5"/>
  <c r="BV33" i="5"/>
  <c r="BV82" i="5" s="1"/>
  <c r="BU33" i="5"/>
  <c r="BU82" i="5" s="1"/>
  <c r="BT33" i="5"/>
  <c r="BS33" i="5"/>
  <c r="BR33" i="5"/>
  <c r="BR82" i="5" s="1"/>
  <c r="BQ33" i="5"/>
  <c r="BQ82" i="5" s="1"/>
  <c r="BP33" i="5"/>
  <c r="BN33" i="5"/>
  <c r="BN82" i="5" s="1"/>
  <c r="BM33" i="5"/>
  <c r="BM82" i="5" s="1"/>
  <c r="BL33" i="5"/>
  <c r="BK33" i="5"/>
  <c r="BK82" i="5" s="1"/>
  <c r="BJ33" i="5"/>
  <c r="BJ82" i="5" s="1"/>
  <c r="BI33" i="5"/>
  <c r="BH33" i="5"/>
  <c r="BF33" i="5"/>
  <c r="BF82" i="5" s="1"/>
  <c r="BE33" i="5"/>
  <c r="BE82" i="5" s="1"/>
  <c r="BD33" i="5"/>
  <c r="BC33" i="5"/>
  <c r="BC82" i="5" s="1"/>
  <c r="BB33" i="5"/>
  <c r="BB82" i="5" s="1"/>
  <c r="BA33" i="5"/>
  <c r="BA82" i="5" s="1"/>
  <c r="AZ33" i="5"/>
  <c r="AX33" i="5"/>
  <c r="AX82" i="5" s="1"/>
  <c r="AW33" i="5"/>
  <c r="AW82" i="5" s="1"/>
  <c r="AV33" i="5"/>
  <c r="AU33" i="5"/>
  <c r="AT33" i="5"/>
  <c r="AT82" i="5" s="1"/>
  <c r="AS33" i="5"/>
  <c r="AS82" i="5" s="1"/>
  <c r="AR33" i="5"/>
  <c r="AP33" i="5"/>
  <c r="AP82" i="5" s="1"/>
  <c r="AO33" i="5"/>
  <c r="AO82" i="5" s="1"/>
  <c r="AN33" i="5"/>
  <c r="AM33" i="5"/>
  <c r="AL33" i="5"/>
  <c r="AL82" i="5" s="1"/>
  <c r="AK33" i="5"/>
  <c r="AK82" i="5" s="1"/>
  <c r="AJ33" i="5"/>
  <c r="AH33" i="5"/>
  <c r="AH82" i="5" s="1"/>
  <c r="AG33" i="5"/>
  <c r="AG82" i="5" s="1"/>
  <c r="AF33" i="5"/>
  <c r="AE33" i="5"/>
  <c r="AE82" i="5" s="1"/>
  <c r="AD33" i="5"/>
  <c r="AD82" i="5" s="1"/>
  <c r="AC33" i="5"/>
  <c r="AC82" i="5" s="1"/>
  <c r="AB33" i="5"/>
  <c r="Z33" i="5"/>
  <c r="Z82" i="5" s="1"/>
  <c r="Y33" i="5"/>
  <c r="Y82" i="5" s="1"/>
  <c r="X33" i="5"/>
  <c r="W33" i="5"/>
  <c r="V33" i="5"/>
  <c r="V82" i="5" s="1"/>
  <c r="U33" i="5"/>
  <c r="U82" i="5" s="1"/>
  <c r="T33" i="5"/>
  <c r="R33" i="5"/>
  <c r="R82" i="5" s="1"/>
  <c r="Q33" i="5"/>
  <c r="Q82" i="5" s="1"/>
  <c r="P33" i="5"/>
  <c r="O33" i="5"/>
  <c r="N33" i="5"/>
  <c r="N82" i="5" s="1"/>
  <c r="M33" i="5"/>
  <c r="M82" i="5" s="1"/>
  <c r="L33" i="5"/>
  <c r="J33" i="5"/>
  <c r="J82" i="5" s="1"/>
  <c r="I33" i="5"/>
  <c r="I82" i="5" s="1"/>
  <c r="H33" i="5"/>
  <c r="G33" i="5"/>
  <c r="F33" i="5"/>
  <c r="F82" i="5" s="1"/>
  <c r="E33" i="5"/>
  <c r="E82" i="5" s="1"/>
  <c r="D33" i="5"/>
  <c r="DZ32" i="5"/>
  <c r="DY32" i="5"/>
  <c r="DX32" i="5"/>
  <c r="DX81" i="5" s="1"/>
  <c r="DW32" i="5"/>
  <c r="DW81" i="5" s="1"/>
  <c r="DV32" i="5"/>
  <c r="DU32" i="5"/>
  <c r="DT32" i="5"/>
  <c r="DT81" i="5" s="1"/>
  <c r="DR32" i="5"/>
  <c r="DQ32" i="5"/>
  <c r="DP32" i="5"/>
  <c r="DP81" i="5" s="1"/>
  <c r="DO32" i="5"/>
  <c r="DO81" i="5" s="1"/>
  <c r="DN32" i="5"/>
  <c r="DM32" i="5"/>
  <c r="DL32" i="5"/>
  <c r="DL81" i="5" s="1"/>
  <c r="DJ32" i="5"/>
  <c r="DI32" i="5"/>
  <c r="DH32" i="5"/>
  <c r="DH81" i="5" s="1"/>
  <c r="DG32" i="5"/>
  <c r="DG81" i="5" s="1"/>
  <c r="DF32" i="5"/>
  <c r="DE32" i="5"/>
  <c r="DD32" i="5"/>
  <c r="DD81" i="5" s="1"/>
  <c r="DB32" i="5"/>
  <c r="DA32" i="5"/>
  <c r="CZ32" i="5"/>
  <c r="CZ81" i="5" s="1"/>
  <c r="CY32" i="5"/>
  <c r="CY81" i="5" s="1"/>
  <c r="CX32" i="5"/>
  <c r="CW32" i="5"/>
  <c r="CV32" i="5"/>
  <c r="CV81" i="5" s="1"/>
  <c r="CT32" i="5"/>
  <c r="CS32" i="5"/>
  <c r="CR32" i="5"/>
  <c r="CR81" i="5" s="1"/>
  <c r="CQ32" i="5"/>
  <c r="CQ81" i="5" s="1"/>
  <c r="CP32" i="5"/>
  <c r="CO32" i="5"/>
  <c r="CN32" i="5"/>
  <c r="CN81" i="5" s="1"/>
  <c r="CL32" i="5"/>
  <c r="CK32" i="5"/>
  <c r="CJ32" i="5"/>
  <c r="CJ81" i="5" s="1"/>
  <c r="CI32" i="5"/>
  <c r="CI81" i="5" s="1"/>
  <c r="CH32" i="5"/>
  <c r="CG32" i="5"/>
  <c r="CF32" i="5"/>
  <c r="CF81" i="5" s="1"/>
  <c r="CD32" i="5"/>
  <c r="CC32" i="5"/>
  <c r="CB32" i="5"/>
  <c r="CB81" i="5" s="1"/>
  <c r="CA32" i="5"/>
  <c r="CA81" i="5" s="1"/>
  <c r="BZ32" i="5"/>
  <c r="BY32" i="5"/>
  <c r="BX32" i="5"/>
  <c r="BX81" i="5" s="1"/>
  <c r="BV32" i="5"/>
  <c r="BU32" i="5"/>
  <c r="BT32" i="5"/>
  <c r="BT81" i="5" s="1"/>
  <c r="BS32" i="5"/>
  <c r="BS81" i="5" s="1"/>
  <c r="BR32" i="5"/>
  <c r="BQ32" i="5"/>
  <c r="BP32" i="5"/>
  <c r="BP81" i="5" s="1"/>
  <c r="BN32" i="5"/>
  <c r="BM32" i="5"/>
  <c r="BL32" i="5"/>
  <c r="BL81" i="5" s="1"/>
  <c r="BK32" i="5"/>
  <c r="BK81" i="5" s="1"/>
  <c r="BJ32" i="5"/>
  <c r="BI32" i="5"/>
  <c r="BH32" i="5"/>
  <c r="BH81" i="5" s="1"/>
  <c r="BF32" i="5"/>
  <c r="BE32" i="5"/>
  <c r="BD32" i="5"/>
  <c r="BD81" i="5" s="1"/>
  <c r="BC32" i="5"/>
  <c r="BC81" i="5" s="1"/>
  <c r="BB32" i="5"/>
  <c r="BA32" i="5"/>
  <c r="AZ32" i="5"/>
  <c r="AZ81" i="5" s="1"/>
  <c r="AX32" i="5"/>
  <c r="AW32" i="5"/>
  <c r="AV32" i="5"/>
  <c r="AV81" i="5" s="1"/>
  <c r="AU32" i="5"/>
  <c r="AU81" i="5" s="1"/>
  <c r="AT32" i="5"/>
  <c r="AS32" i="5"/>
  <c r="AR32" i="5"/>
  <c r="AR81" i="5" s="1"/>
  <c r="AP32" i="5"/>
  <c r="AO32" i="5"/>
  <c r="AN32" i="5"/>
  <c r="AN81" i="5" s="1"/>
  <c r="AM32" i="5"/>
  <c r="AM81" i="5" s="1"/>
  <c r="AL32" i="5"/>
  <c r="AK32" i="5"/>
  <c r="AJ32" i="5"/>
  <c r="AJ81" i="5" s="1"/>
  <c r="AH32" i="5"/>
  <c r="AG32" i="5"/>
  <c r="AF32" i="5"/>
  <c r="AF81" i="5" s="1"/>
  <c r="AE32" i="5"/>
  <c r="AE81" i="5" s="1"/>
  <c r="AD32" i="5"/>
  <c r="AC32" i="5"/>
  <c r="AB32" i="5"/>
  <c r="AB81" i="5" s="1"/>
  <c r="Z32" i="5"/>
  <c r="Y32" i="5"/>
  <c r="X32" i="5"/>
  <c r="X81" i="5" s="1"/>
  <c r="W32" i="5"/>
  <c r="W81" i="5" s="1"/>
  <c r="V32" i="5"/>
  <c r="U32" i="5"/>
  <c r="T32" i="5"/>
  <c r="T81" i="5" s="1"/>
  <c r="R32" i="5"/>
  <c r="Q32" i="5"/>
  <c r="P32" i="5"/>
  <c r="P81" i="5" s="1"/>
  <c r="O32" i="5"/>
  <c r="O81" i="5" s="1"/>
  <c r="N32" i="5"/>
  <c r="M32" i="5"/>
  <c r="L32" i="5"/>
  <c r="L81" i="5" s="1"/>
  <c r="J32" i="5"/>
  <c r="I32" i="5"/>
  <c r="H32" i="5"/>
  <c r="H81" i="5" s="1"/>
  <c r="G32" i="5"/>
  <c r="G81" i="5" s="1"/>
  <c r="F32" i="5"/>
  <c r="E32" i="5"/>
  <c r="D32" i="5"/>
  <c r="D81" i="5" s="1"/>
  <c r="DZ31" i="5"/>
  <c r="DZ80" i="5" s="1"/>
  <c r="DY31" i="5"/>
  <c r="DY80" i="5" s="1"/>
  <c r="DX31" i="5"/>
  <c r="DW31" i="5"/>
  <c r="DV31" i="5"/>
  <c r="DV80" i="5" s="1"/>
  <c r="DU31" i="5"/>
  <c r="DU80" i="5" s="1"/>
  <c r="DT31" i="5"/>
  <c r="DR31" i="5"/>
  <c r="DR80" i="5" s="1"/>
  <c r="DQ31" i="5"/>
  <c r="DQ80" i="5" s="1"/>
  <c r="DP31" i="5"/>
  <c r="DO31" i="5"/>
  <c r="DN31" i="5"/>
  <c r="DN80" i="5" s="1"/>
  <c r="DM31" i="5"/>
  <c r="DM80" i="5" s="1"/>
  <c r="DL31" i="5"/>
  <c r="DJ31" i="5"/>
  <c r="DJ80" i="5" s="1"/>
  <c r="DI31" i="5"/>
  <c r="DI80" i="5" s="1"/>
  <c r="DH31" i="5"/>
  <c r="DG31" i="5"/>
  <c r="DF31" i="5"/>
  <c r="DF80" i="5" s="1"/>
  <c r="DE31" i="5"/>
  <c r="DE80" i="5" s="1"/>
  <c r="DD31" i="5"/>
  <c r="DB31" i="5"/>
  <c r="DB80" i="5" s="1"/>
  <c r="DA31" i="5"/>
  <c r="DA80" i="5" s="1"/>
  <c r="CZ31" i="5"/>
  <c r="CY31" i="5"/>
  <c r="CX31" i="5"/>
  <c r="CX80" i="5" s="1"/>
  <c r="CW31" i="5"/>
  <c r="CW80" i="5" s="1"/>
  <c r="CV31" i="5"/>
  <c r="DC31" i="5" s="1"/>
  <c r="CT31" i="5"/>
  <c r="CT80" i="5" s="1"/>
  <c r="CS31" i="5"/>
  <c r="CS80" i="5" s="1"/>
  <c r="CR31" i="5"/>
  <c r="CQ31" i="5"/>
  <c r="CP31" i="5"/>
  <c r="CP80" i="5" s="1"/>
  <c r="CO31" i="5"/>
  <c r="CO80" i="5" s="1"/>
  <c r="CN31" i="5"/>
  <c r="CL31" i="5"/>
  <c r="CL80" i="5" s="1"/>
  <c r="CK31" i="5"/>
  <c r="CK80" i="5" s="1"/>
  <c r="CJ31" i="5"/>
  <c r="CI31" i="5"/>
  <c r="CH31" i="5"/>
  <c r="CH80" i="5" s="1"/>
  <c r="CG31" i="5"/>
  <c r="CG80" i="5" s="1"/>
  <c r="CF31" i="5"/>
  <c r="CD31" i="5"/>
  <c r="CD80" i="5" s="1"/>
  <c r="CC31" i="5"/>
  <c r="CC80" i="5" s="1"/>
  <c r="CB31" i="5"/>
  <c r="CA31" i="5"/>
  <c r="BZ31" i="5"/>
  <c r="BZ80" i="5" s="1"/>
  <c r="BY31" i="5"/>
  <c r="BY80" i="5" s="1"/>
  <c r="BX31" i="5"/>
  <c r="BV31" i="5"/>
  <c r="BV80" i="5" s="1"/>
  <c r="BU31" i="5"/>
  <c r="BU80" i="5" s="1"/>
  <c r="BT31" i="5"/>
  <c r="BS31" i="5"/>
  <c r="BR31" i="5"/>
  <c r="BR80" i="5" s="1"/>
  <c r="BQ31" i="5"/>
  <c r="BQ80" i="5" s="1"/>
  <c r="BP31" i="5"/>
  <c r="BN31" i="5"/>
  <c r="BN80" i="5" s="1"/>
  <c r="BM31" i="5"/>
  <c r="BM80" i="5" s="1"/>
  <c r="BL31" i="5"/>
  <c r="BK31" i="5"/>
  <c r="BJ31" i="5"/>
  <c r="BJ80" i="5" s="1"/>
  <c r="BI31" i="5"/>
  <c r="BI80" i="5" s="1"/>
  <c r="BH31" i="5"/>
  <c r="BF31" i="5"/>
  <c r="BF80" i="5" s="1"/>
  <c r="BE31" i="5"/>
  <c r="BE80" i="5" s="1"/>
  <c r="BD31" i="5"/>
  <c r="BC31" i="5"/>
  <c r="BB31" i="5"/>
  <c r="BB80" i="5" s="1"/>
  <c r="BA31" i="5"/>
  <c r="BA80" i="5" s="1"/>
  <c r="AZ31" i="5"/>
  <c r="AX31" i="5"/>
  <c r="AX80" i="5" s="1"/>
  <c r="AW31" i="5"/>
  <c r="AW80" i="5" s="1"/>
  <c r="AV31" i="5"/>
  <c r="AU31" i="5"/>
  <c r="AT31" i="5"/>
  <c r="AT80" i="5" s="1"/>
  <c r="AS31" i="5"/>
  <c r="AS80" i="5" s="1"/>
  <c r="AR31" i="5"/>
  <c r="AP31" i="5"/>
  <c r="AP80" i="5" s="1"/>
  <c r="AO31" i="5"/>
  <c r="AO80" i="5" s="1"/>
  <c r="AN31" i="5"/>
  <c r="AM31" i="5"/>
  <c r="AL31" i="5"/>
  <c r="AL80" i="5" s="1"/>
  <c r="AK31" i="5"/>
  <c r="AK80" i="5" s="1"/>
  <c r="AJ31" i="5"/>
  <c r="AQ31" i="5" s="1"/>
  <c r="AH31" i="5"/>
  <c r="AH80" i="5" s="1"/>
  <c r="AG31" i="5"/>
  <c r="AG80" i="5" s="1"/>
  <c r="AF31" i="5"/>
  <c r="AE31" i="5"/>
  <c r="AD31" i="5"/>
  <c r="AD80" i="5" s="1"/>
  <c r="AC31" i="5"/>
  <c r="AC80" i="5" s="1"/>
  <c r="AB31" i="5"/>
  <c r="AI31" i="5" s="1"/>
  <c r="Z31" i="5"/>
  <c r="Z80" i="5" s="1"/>
  <c r="Y31" i="5"/>
  <c r="Y80" i="5" s="1"/>
  <c r="X31" i="5"/>
  <c r="W31" i="5"/>
  <c r="V31" i="5"/>
  <c r="V80" i="5" s="1"/>
  <c r="U31" i="5"/>
  <c r="U80" i="5" s="1"/>
  <c r="T31" i="5"/>
  <c r="R31" i="5"/>
  <c r="R80" i="5" s="1"/>
  <c r="Q31" i="5"/>
  <c r="Q80" i="5" s="1"/>
  <c r="P31" i="5"/>
  <c r="O31" i="5"/>
  <c r="N31" i="5"/>
  <c r="N80" i="5" s="1"/>
  <c r="M31" i="5"/>
  <c r="M80" i="5" s="1"/>
  <c r="L31" i="5"/>
  <c r="J31" i="5"/>
  <c r="J80" i="5" s="1"/>
  <c r="I31" i="5"/>
  <c r="I80" i="5" s="1"/>
  <c r="H31" i="5"/>
  <c r="G31" i="5"/>
  <c r="F31" i="5"/>
  <c r="F80" i="5" s="1"/>
  <c r="E31" i="5"/>
  <c r="E80" i="5" s="1"/>
  <c r="D31" i="5"/>
  <c r="DZ30" i="5"/>
  <c r="DY30" i="5"/>
  <c r="DX30" i="5"/>
  <c r="DX79" i="5" s="1"/>
  <c r="DW30" i="5"/>
  <c r="DW79" i="5" s="1"/>
  <c r="DV30" i="5"/>
  <c r="DU30" i="5"/>
  <c r="DT30" i="5"/>
  <c r="DT79" i="5" s="1"/>
  <c r="DR30" i="5"/>
  <c r="DQ30" i="5"/>
  <c r="DP30" i="5"/>
  <c r="DP79" i="5" s="1"/>
  <c r="DO30" i="5"/>
  <c r="DO79" i="5" s="1"/>
  <c r="DN30" i="5"/>
  <c r="DM30" i="5"/>
  <c r="DL30" i="5"/>
  <c r="DL79" i="5" s="1"/>
  <c r="DJ30" i="5"/>
  <c r="DI30" i="5"/>
  <c r="DH30" i="5"/>
  <c r="DH79" i="5" s="1"/>
  <c r="DG30" i="5"/>
  <c r="DG79" i="5" s="1"/>
  <c r="DF30" i="5"/>
  <c r="DE30" i="5"/>
  <c r="DD30" i="5"/>
  <c r="DD79" i="5" s="1"/>
  <c r="DB30" i="5"/>
  <c r="DA30" i="5"/>
  <c r="CZ30" i="5"/>
  <c r="CZ79" i="5" s="1"/>
  <c r="CY30" i="5"/>
  <c r="CY79" i="5" s="1"/>
  <c r="CX30" i="5"/>
  <c r="CW30" i="5"/>
  <c r="CV30" i="5"/>
  <c r="CV79" i="5" s="1"/>
  <c r="CT30" i="5"/>
  <c r="CS30" i="5"/>
  <c r="CR30" i="5"/>
  <c r="CR79" i="5" s="1"/>
  <c r="CQ30" i="5"/>
  <c r="CQ79" i="5" s="1"/>
  <c r="CP30" i="5"/>
  <c r="CO30" i="5"/>
  <c r="CN30" i="5"/>
  <c r="CN79" i="5" s="1"/>
  <c r="CL30" i="5"/>
  <c r="CK30" i="5"/>
  <c r="CJ30" i="5"/>
  <c r="CJ79" i="5" s="1"/>
  <c r="CI30" i="5"/>
  <c r="CI79" i="5" s="1"/>
  <c r="CH30" i="5"/>
  <c r="CG30" i="5"/>
  <c r="CF30" i="5"/>
  <c r="CF79" i="5" s="1"/>
  <c r="CD30" i="5"/>
  <c r="CC30" i="5"/>
  <c r="CB30" i="5"/>
  <c r="CB79" i="5" s="1"/>
  <c r="CA30" i="5"/>
  <c r="CA79" i="5" s="1"/>
  <c r="BZ30" i="5"/>
  <c r="BY30" i="5"/>
  <c r="BX30" i="5"/>
  <c r="BX79" i="5" s="1"/>
  <c r="BV30" i="5"/>
  <c r="BU30" i="5"/>
  <c r="BT30" i="5"/>
  <c r="BT79" i="5" s="1"/>
  <c r="BS30" i="5"/>
  <c r="BS79" i="5" s="1"/>
  <c r="BR30" i="5"/>
  <c r="BQ30" i="5"/>
  <c r="BP30" i="5"/>
  <c r="BN30" i="5"/>
  <c r="BM30" i="5"/>
  <c r="BL30" i="5"/>
  <c r="BL79" i="5" s="1"/>
  <c r="BK30" i="5"/>
  <c r="BK79" i="5" s="1"/>
  <c r="BJ30" i="5"/>
  <c r="BI30" i="5"/>
  <c r="BH30" i="5"/>
  <c r="BF30" i="5"/>
  <c r="BE30" i="5"/>
  <c r="BD30" i="5"/>
  <c r="BD79" i="5" s="1"/>
  <c r="BC30" i="5"/>
  <c r="BC79" i="5" s="1"/>
  <c r="BB30" i="5"/>
  <c r="BA30" i="5"/>
  <c r="AZ30" i="5"/>
  <c r="AX30" i="5"/>
  <c r="AW30" i="5"/>
  <c r="AV30" i="5"/>
  <c r="AV79" i="5" s="1"/>
  <c r="AU30" i="5"/>
  <c r="AU79" i="5" s="1"/>
  <c r="AT30" i="5"/>
  <c r="AS30" i="5"/>
  <c r="AR30" i="5"/>
  <c r="AP30" i="5"/>
  <c r="AO30" i="5"/>
  <c r="AN30" i="5"/>
  <c r="AN79" i="5" s="1"/>
  <c r="AM30" i="5"/>
  <c r="AM79" i="5" s="1"/>
  <c r="AL30" i="5"/>
  <c r="AK30" i="5"/>
  <c r="AJ30" i="5"/>
  <c r="AH30" i="5"/>
  <c r="AG30" i="5"/>
  <c r="AF30" i="5"/>
  <c r="AF79" i="5" s="1"/>
  <c r="AE30" i="5"/>
  <c r="AE79" i="5" s="1"/>
  <c r="AD30" i="5"/>
  <c r="AC30" i="5"/>
  <c r="AB30" i="5"/>
  <c r="Z30" i="5"/>
  <c r="Y30" i="5"/>
  <c r="X30" i="5"/>
  <c r="X79" i="5" s="1"/>
  <c r="W30" i="5"/>
  <c r="W79" i="5" s="1"/>
  <c r="V30" i="5"/>
  <c r="U30" i="5"/>
  <c r="T30" i="5"/>
  <c r="R30" i="5"/>
  <c r="Q30" i="5"/>
  <c r="P30" i="5"/>
  <c r="P79" i="5" s="1"/>
  <c r="O30" i="5"/>
  <c r="O79" i="5" s="1"/>
  <c r="N30" i="5"/>
  <c r="M30" i="5"/>
  <c r="L30" i="5"/>
  <c r="J30" i="5"/>
  <c r="I30" i="5"/>
  <c r="H30" i="5"/>
  <c r="H79" i="5" s="1"/>
  <c r="G30" i="5"/>
  <c r="G79" i="5" s="1"/>
  <c r="F30" i="5"/>
  <c r="E30" i="5"/>
  <c r="D30" i="5"/>
  <c r="DZ29" i="5"/>
  <c r="DZ78" i="5" s="1"/>
  <c r="DY29" i="5"/>
  <c r="DY78" i="5" s="1"/>
  <c r="DX29" i="5"/>
  <c r="DW29" i="5"/>
  <c r="DV29" i="5"/>
  <c r="DV78" i="5" s="1"/>
  <c r="DU29" i="5"/>
  <c r="DU78" i="5" s="1"/>
  <c r="DT29" i="5"/>
  <c r="DR29" i="5"/>
  <c r="DR78" i="5" s="1"/>
  <c r="DQ29" i="5"/>
  <c r="DQ78" i="5" s="1"/>
  <c r="DP29" i="5"/>
  <c r="DO29" i="5"/>
  <c r="DN29" i="5"/>
  <c r="DN78" i="5" s="1"/>
  <c r="DM29" i="5"/>
  <c r="DM78" i="5" s="1"/>
  <c r="DL29" i="5"/>
  <c r="DJ29" i="5"/>
  <c r="DJ78" i="5" s="1"/>
  <c r="DI29" i="5"/>
  <c r="DI78" i="5" s="1"/>
  <c r="DH29" i="5"/>
  <c r="DG29" i="5"/>
  <c r="DF29" i="5"/>
  <c r="DF78" i="5" s="1"/>
  <c r="DE29" i="5"/>
  <c r="DE78" i="5" s="1"/>
  <c r="DD29" i="5"/>
  <c r="DB29" i="5"/>
  <c r="DB78" i="5" s="1"/>
  <c r="DA29" i="5"/>
  <c r="DA78" i="5" s="1"/>
  <c r="CZ29" i="5"/>
  <c r="CY29" i="5"/>
  <c r="CX29" i="5"/>
  <c r="CX78" i="5" s="1"/>
  <c r="CW29" i="5"/>
  <c r="CW78" i="5" s="1"/>
  <c r="CV29" i="5"/>
  <c r="CT29" i="5"/>
  <c r="CT78" i="5" s="1"/>
  <c r="CS29" i="5"/>
  <c r="CS78" i="5" s="1"/>
  <c r="CR29" i="5"/>
  <c r="CQ29" i="5"/>
  <c r="CP29" i="5"/>
  <c r="CP78" i="5" s="1"/>
  <c r="CO29" i="5"/>
  <c r="CO78" i="5" s="1"/>
  <c r="CN29" i="5"/>
  <c r="CL29" i="5"/>
  <c r="CL78" i="5" s="1"/>
  <c r="CK29" i="5"/>
  <c r="CK78" i="5" s="1"/>
  <c r="CJ29" i="5"/>
  <c r="CI29" i="5"/>
  <c r="CH29" i="5"/>
  <c r="CH78" i="5" s="1"/>
  <c r="CG29" i="5"/>
  <c r="CG78" i="5" s="1"/>
  <c r="CF29" i="5"/>
  <c r="CD29" i="5"/>
  <c r="CD78" i="5" s="1"/>
  <c r="CC29" i="5"/>
  <c r="CC78" i="5" s="1"/>
  <c r="CB29" i="5"/>
  <c r="CA29" i="5"/>
  <c r="BZ29" i="5"/>
  <c r="BZ78" i="5" s="1"/>
  <c r="BY29" i="5"/>
  <c r="BY78" i="5" s="1"/>
  <c r="BX29" i="5"/>
  <c r="BV29" i="5"/>
  <c r="BV78" i="5" s="1"/>
  <c r="BU29" i="5"/>
  <c r="BU78" i="5" s="1"/>
  <c r="BT29" i="5"/>
  <c r="BS29" i="5"/>
  <c r="BR29" i="5"/>
  <c r="BR78" i="5" s="1"/>
  <c r="BQ29" i="5"/>
  <c r="BQ78" i="5" s="1"/>
  <c r="BP29" i="5"/>
  <c r="BN29" i="5"/>
  <c r="BN78" i="5" s="1"/>
  <c r="BM29" i="5"/>
  <c r="BM78" i="5" s="1"/>
  <c r="BL29" i="5"/>
  <c r="BK29" i="5"/>
  <c r="BJ29" i="5"/>
  <c r="BJ78" i="5" s="1"/>
  <c r="BI29" i="5"/>
  <c r="BI78" i="5" s="1"/>
  <c r="BH29" i="5"/>
  <c r="BF29" i="5"/>
  <c r="BF78" i="5" s="1"/>
  <c r="BE29" i="5"/>
  <c r="BE78" i="5" s="1"/>
  <c r="BD29" i="5"/>
  <c r="BC29" i="5"/>
  <c r="BB29" i="5"/>
  <c r="BB78" i="5" s="1"/>
  <c r="BA29" i="5"/>
  <c r="BA78" i="5" s="1"/>
  <c r="AZ29" i="5"/>
  <c r="AX29" i="5"/>
  <c r="AX78" i="5" s="1"/>
  <c r="AW29" i="5"/>
  <c r="AW78" i="5" s="1"/>
  <c r="AV29" i="5"/>
  <c r="AU29" i="5"/>
  <c r="AT29" i="5"/>
  <c r="AT78" i="5" s="1"/>
  <c r="AS29" i="5"/>
  <c r="AS78" i="5" s="1"/>
  <c r="AR29" i="5"/>
  <c r="AP29" i="5"/>
  <c r="AP78" i="5" s="1"/>
  <c r="AO29" i="5"/>
  <c r="AO78" i="5" s="1"/>
  <c r="AN29" i="5"/>
  <c r="AM29" i="5"/>
  <c r="AL29" i="5"/>
  <c r="AL78" i="5" s="1"/>
  <c r="AK29" i="5"/>
  <c r="AK78" i="5" s="1"/>
  <c r="AJ29" i="5"/>
  <c r="AH29" i="5"/>
  <c r="AH78" i="5" s="1"/>
  <c r="AG29" i="5"/>
  <c r="AG78" i="5" s="1"/>
  <c r="AF29" i="5"/>
  <c r="AE29" i="5"/>
  <c r="AD29" i="5"/>
  <c r="AD78" i="5" s="1"/>
  <c r="AC29" i="5"/>
  <c r="AC78" i="5" s="1"/>
  <c r="AB29" i="5"/>
  <c r="Z29" i="5"/>
  <c r="Z78" i="5" s="1"/>
  <c r="Y29" i="5"/>
  <c r="Y78" i="5" s="1"/>
  <c r="X29" i="5"/>
  <c r="W29" i="5"/>
  <c r="V29" i="5"/>
  <c r="V78" i="5" s="1"/>
  <c r="U29" i="5"/>
  <c r="U78" i="5" s="1"/>
  <c r="T29" i="5"/>
  <c r="R29" i="5"/>
  <c r="R78" i="5" s="1"/>
  <c r="Q29" i="5"/>
  <c r="Q78" i="5" s="1"/>
  <c r="P29" i="5"/>
  <c r="O29" i="5"/>
  <c r="N29" i="5"/>
  <c r="N78" i="5" s="1"/>
  <c r="M29" i="5"/>
  <c r="M78" i="5" s="1"/>
  <c r="L29" i="5"/>
  <c r="J29" i="5"/>
  <c r="J78" i="5" s="1"/>
  <c r="I29" i="5"/>
  <c r="I78" i="5" s="1"/>
  <c r="H29" i="5"/>
  <c r="G29" i="5"/>
  <c r="F29" i="5"/>
  <c r="F78" i="5" s="1"/>
  <c r="E29" i="5"/>
  <c r="E78" i="5" s="1"/>
  <c r="D29" i="5"/>
  <c r="DZ28" i="5"/>
  <c r="DY28" i="5"/>
  <c r="DX28" i="5"/>
  <c r="DX77" i="5" s="1"/>
  <c r="DW28" i="5"/>
  <c r="DW77" i="5" s="1"/>
  <c r="DV28" i="5"/>
  <c r="DU28" i="5"/>
  <c r="DT28" i="5"/>
  <c r="DR28" i="5"/>
  <c r="DQ28" i="5"/>
  <c r="DP28" i="5"/>
  <c r="DP77" i="5" s="1"/>
  <c r="DO28" i="5"/>
  <c r="DO77" i="5" s="1"/>
  <c r="DN28" i="5"/>
  <c r="DM28" i="5"/>
  <c r="DL28" i="5"/>
  <c r="DJ28" i="5"/>
  <c r="DI28" i="5"/>
  <c r="DH28" i="5"/>
  <c r="DG28" i="5"/>
  <c r="DG77" i="5" s="1"/>
  <c r="DF28" i="5"/>
  <c r="DE28" i="5"/>
  <c r="DD28" i="5"/>
  <c r="DB28" i="5"/>
  <c r="DA28" i="5"/>
  <c r="CZ28" i="5"/>
  <c r="CZ77" i="5" s="1"/>
  <c r="CY28" i="5"/>
  <c r="CY77" i="5" s="1"/>
  <c r="CX28" i="5"/>
  <c r="CW28" i="5"/>
  <c r="CV28" i="5"/>
  <c r="CT28" i="5"/>
  <c r="CS28" i="5"/>
  <c r="CR28" i="5"/>
  <c r="CQ28" i="5"/>
  <c r="CQ77" i="5" s="1"/>
  <c r="CP28" i="5"/>
  <c r="CO28" i="5"/>
  <c r="CN28" i="5"/>
  <c r="CL28" i="5"/>
  <c r="CK28" i="5"/>
  <c r="CJ28" i="5"/>
  <c r="CI28" i="5"/>
  <c r="CI77" i="5" s="1"/>
  <c r="CH28" i="5"/>
  <c r="CG28" i="5"/>
  <c r="CF28" i="5"/>
  <c r="CD28" i="5"/>
  <c r="CC28" i="5"/>
  <c r="CB28" i="5"/>
  <c r="CA28" i="5"/>
  <c r="CA77" i="5" s="1"/>
  <c r="BZ28" i="5"/>
  <c r="BY28" i="5"/>
  <c r="BX28" i="5"/>
  <c r="BV28" i="5"/>
  <c r="BU28" i="5"/>
  <c r="BT28" i="5"/>
  <c r="BT77" i="5" s="1"/>
  <c r="BS28" i="5"/>
  <c r="BS77" i="5" s="1"/>
  <c r="BR28" i="5"/>
  <c r="BQ28" i="5"/>
  <c r="BP28" i="5"/>
  <c r="BP77" i="5" s="1"/>
  <c r="BN28" i="5"/>
  <c r="BM28" i="5"/>
  <c r="BL28" i="5"/>
  <c r="BL77" i="5" s="1"/>
  <c r="BK28" i="5"/>
  <c r="BK77" i="5" s="1"/>
  <c r="BJ28" i="5"/>
  <c r="BI28" i="5"/>
  <c r="BH28" i="5"/>
  <c r="BH77" i="5" s="1"/>
  <c r="BF28" i="5"/>
  <c r="BE28" i="5"/>
  <c r="BD28" i="5"/>
  <c r="BD77" i="5" s="1"/>
  <c r="BC28" i="5"/>
  <c r="BC77" i="5" s="1"/>
  <c r="BB28" i="5"/>
  <c r="BA28" i="5"/>
  <c r="AZ28" i="5"/>
  <c r="AX28" i="5"/>
  <c r="AW28" i="5"/>
  <c r="AV28" i="5"/>
  <c r="AV77" i="5" s="1"/>
  <c r="AU28" i="5"/>
  <c r="AU77" i="5" s="1"/>
  <c r="AT28" i="5"/>
  <c r="AS28" i="5"/>
  <c r="AR28" i="5"/>
  <c r="AP28" i="5"/>
  <c r="AO28" i="5"/>
  <c r="AN28" i="5"/>
  <c r="AN77" i="5" s="1"/>
  <c r="AM28" i="5"/>
  <c r="AM77" i="5" s="1"/>
  <c r="AL28" i="5"/>
  <c r="AK28" i="5"/>
  <c r="AJ28" i="5"/>
  <c r="AJ77" i="5" s="1"/>
  <c r="AH28" i="5"/>
  <c r="AG28" i="5"/>
  <c r="AF28" i="5"/>
  <c r="AF77" i="5" s="1"/>
  <c r="AE28" i="5"/>
  <c r="AE77" i="5" s="1"/>
  <c r="AD28" i="5"/>
  <c r="AC28" i="5"/>
  <c r="AB28" i="5"/>
  <c r="AB77" i="5" s="1"/>
  <c r="Z28" i="5"/>
  <c r="Y28" i="5"/>
  <c r="X28" i="5"/>
  <c r="X77" i="5" s="1"/>
  <c r="W28" i="5"/>
  <c r="W77" i="5" s="1"/>
  <c r="V28" i="5"/>
  <c r="U28" i="5"/>
  <c r="T28" i="5"/>
  <c r="T77" i="5" s="1"/>
  <c r="R28" i="5"/>
  <c r="Q28" i="5"/>
  <c r="P28" i="5"/>
  <c r="O28" i="5"/>
  <c r="O77" i="5" s="1"/>
  <c r="N28" i="5"/>
  <c r="M28" i="5"/>
  <c r="L28" i="5"/>
  <c r="J28" i="5"/>
  <c r="I28" i="5"/>
  <c r="H28" i="5"/>
  <c r="H77" i="5" s="1"/>
  <c r="G28" i="5"/>
  <c r="G77" i="5" s="1"/>
  <c r="F28" i="5"/>
  <c r="E28" i="5"/>
  <c r="D28" i="5"/>
  <c r="D77" i="5" s="1"/>
  <c r="DZ27" i="5"/>
  <c r="DY27" i="5"/>
  <c r="DY76" i="5" s="1"/>
  <c r="DX27" i="5"/>
  <c r="DW27" i="5"/>
  <c r="DV27" i="5"/>
  <c r="DU27" i="5"/>
  <c r="DU76" i="5" s="1"/>
  <c r="DT27" i="5"/>
  <c r="DR27" i="5"/>
  <c r="DR76" i="5" s="1"/>
  <c r="DQ27" i="5"/>
  <c r="DQ76" i="5" s="1"/>
  <c r="DP27" i="5"/>
  <c r="DO27" i="5"/>
  <c r="DN27" i="5"/>
  <c r="DN76" i="5" s="1"/>
  <c r="DM27" i="5"/>
  <c r="DM76" i="5" s="1"/>
  <c r="DL27" i="5"/>
  <c r="DJ27" i="5"/>
  <c r="DJ76" i="5" s="1"/>
  <c r="DI27" i="5"/>
  <c r="DI76" i="5" s="1"/>
  <c r="DH27" i="5"/>
  <c r="DG27" i="5"/>
  <c r="DF27" i="5"/>
  <c r="DF76" i="5" s="1"/>
  <c r="DE27" i="5"/>
  <c r="DE76" i="5" s="1"/>
  <c r="DD27" i="5"/>
  <c r="DB27" i="5"/>
  <c r="DB76" i="5" s="1"/>
  <c r="DA27" i="5"/>
  <c r="DA76" i="5" s="1"/>
  <c r="CZ27" i="5"/>
  <c r="CY27" i="5"/>
  <c r="CX27" i="5"/>
  <c r="CX76" i="5" s="1"/>
  <c r="CW27" i="5"/>
  <c r="CW76" i="5" s="1"/>
  <c r="CV27" i="5"/>
  <c r="CT27" i="5"/>
  <c r="CS27" i="5"/>
  <c r="CS76" i="5" s="1"/>
  <c r="CR27" i="5"/>
  <c r="CQ27" i="5"/>
  <c r="CP27" i="5"/>
  <c r="CO27" i="5"/>
  <c r="CO76" i="5" s="1"/>
  <c r="CN27" i="5"/>
  <c r="CL27" i="5"/>
  <c r="CL76" i="5" s="1"/>
  <c r="CK27" i="5"/>
  <c r="CK76" i="5" s="1"/>
  <c r="CJ27" i="5"/>
  <c r="CI27" i="5"/>
  <c r="CH27" i="5"/>
  <c r="CH76" i="5" s="1"/>
  <c r="CG27" i="5"/>
  <c r="CG76" i="5" s="1"/>
  <c r="CF27" i="5"/>
  <c r="CD27" i="5"/>
  <c r="CD76" i="5" s="1"/>
  <c r="CC27" i="5"/>
  <c r="CC76" i="5" s="1"/>
  <c r="CB27" i="5"/>
  <c r="CA27" i="5"/>
  <c r="BZ27" i="5"/>
  <c r="BZ76" i="5" s="1"/>
  <c r="BY27" i="5"/>
  <c r="BY76" i="5" s="1"/>
  <c r="BX27" i="5"/>
  <c r="BV27" i="5"/>
  <c r="BV76" i="5" s="1"/>
  <c r="BU27" i="5"/>
  <c r="BU76" i="5" s="1"/>
  <c r="BT27" i="5"/>
  <c r="BS27" i="5"/>
  <c r="BR27" i="5"/>
  <c r="BR76" i="5" s="1"/>
  <c r="BQ27" i="5"/>
  <c r="BQ76" i="5" s="1"/>
  <c r="BP27" i="5"/>
  <c r="BN27" i="5"/>
  <c r="BM27" i="5"/>
  <c r="BM76" i="5" s="1"/>
  <c r="BL27" i="5"/>
  <c r="BK27" i="5"/>
  <c r="BJ27" i="5"/>
  <c r="BI27" i="5"/>
  <c r="BI76" i="5" s="1"/>
  <c r="BH27" i="5"/>
  <c r="BF27" i="5"/>
  <c r="BF76" i="5" s="1"/>
  <c r="BE27" i="5"/>
  <c r="BE76" i="5" s="1"/>
  <c r="BD27" i="5"/>
  <c r="BC27" i="5"/>
  <c r="BB27" i="5"/>
  <c r="BB76" i="5" s="1"/>
  <c r="BA27" i="5"/>
  <c r="BA76" i="5" s="1"/>
  <c r="AZ27" i="5"/>
  <c r="AX27" i="5"/>
  <c r="AX76" i="5" s="1"/>
  <c r="AW27" i="5"/>
  <c r="AW76" i="5" s="1"/>
  <c r="AV27" i="5"/>
  <c r="AU27" i="5"/>
  <c r="AT27" i="5"/>
  <c r="AT76" i="5" s="1"/>
  <c r="AS27" i="5"/>
  <c r="AS76" i="5" s="1"/>
  <c r="AR27" i="5"/>
  <c r="AP27" i="5"/>
  <c r="AP76" i="5" s="1"/>
  <c r="AO27" i="5"/>
  <c r="AO76" i="5" s="1"/>
  <c r="AN27" i="5"/>
  <c r="AM27" i="5"/>
  <c r="AL27" i="5"/>
  <c r="AL76" i="5" s="1"/>
  <c r="AK27" i="5"/>
  <c r="AK76" i="5" s="1"/>
  <c r="AJ27" i="5"/>
  <c r="AH27" i="5"/>
  <c r="AG27" i="5"/>
  <c r="AG76" i="5" s="1"/>
  <c r="AF27" i="5"/>
  <c r="AE27" i="5"/>
  <c r="AD27" i="5"/>
  <c r="AC27" i="5"/>
  <c r="AC76" i="5" s="1"/>
  <c r="AB27" i="5"/>
  <c r="Z27" i="5"/>
  <c r="Z76" i="5" s="1"/>
  <c r="Y27" i="5"/>
  <c r="Y76" i="5" s="1"/>
  <c r="X27" i="5"/>
  <c r="W27" i="5"/>
  <c r="V27" i="5"/>
  <c r="V76" i="5" s="1"/>
  <c r="U27" i="5"/>
  <c r="U76" i="5" s="1"/>
  <c r="T27" i="5"/>
  <c r="R27" i="5"/>
  <c r="R76" i="5" s="1"/>
  <c r="Q27" i="5"/>
  <c r="Q76" i="5" s="1"/>
  <c r="P27" i="5"/>
  <c r="O27" i="5"/>
  <c r="N27" i="5"/>
  <c r="N76" i="5" s="1"/>
  <c r="M27" i="5"/>
  <c r="M76" i="5" s="1"/>
  <c r="L27" i="5"/>
  <c r="J27" i="5"/>
  <c r="J76" i="5" s="1"/>
  <c r="I27" i="5"/>
  <c r="I76" i="5" s="1"/>
  <c r="H27" i="5"/>
  <c r="G27" i="5"/>
  <c r="F27" i="5"/>
  <c r="F76" i="5" s="1"/>
  <c r="E27" i="5"/>
  <c r="E76" i="5" s="1"/>
  <c r="D27" i="5"/>
  <c r="DZ26" i="5"/>
  <c r="DY26" i="5"/>
  <c r="DX26" i="5"/>
  <c r="DX75" i="5" s="1"/>
  <c r="DW26" i="5"/>
  <c r="DV26" i="5"/>
  <c r="DU26" i="5"/>
  <c r="DT26" i="5"/>
  <c r="DT75" i="5" s="1"/>
  <c r="DR26" i="5"/>
  <c r="DQ26" i="5"/>
  <c r="DP26" i="5"/>
  <c r="DP75" i="5" s="1"/>
  <c r="DO26" i="5"/>
  <c r="DO75" i="5" s="1"/>
  <c r="DN26" i="5"/>
  <c r="DM26" i="5"/>
  <c r="DS26" i="5" s="1"/>
  <c r="DL26" i="5"/>
  <c r="DJ26" i="5"/>
  <c r="DI26" i="5"/>
  <c r="DH26" i="5"/>
  <c r="DK26" i="5" s="1"/>
  <c r="DG26" i="5"/>
  <c r="DG75" i="5" s="1"/>
  <c r="DF26" i="5"/>
  <c r="DE26" i="5"/>
  <c r="DD26" i="5"/>
  <c r="DB26" i="5"/>
  <c r="DA26" i="5"/>
  <c r="CZ26" i="5"/>
  <c r="DC26" i="5" s="1"/>
  <c r="CY26" i="5"/>
  <c r="CY75" i="5" s="1"/>
  <c r="CX26" i="5"/>
  <c r="CW26" i="5"/>
  <c r="CV26" i="5"/>
  <c r="CT26" i="5"/>
  <c r="CS26" i="5"/>
  <c r="CR26" i="5"/>
  <c r="CQ26" i="5"/>
  <c r="CQ75" i="5" s="1"/>
  <c r="CP26" i="5"/>
  <c r="CP75" i="5" s="1"/>
  <c r="CO26" i="5"/>
  <c r="CN26" i="5"/>
  <c r="CL26" i="5"/>
  <c r="CK26" i="5"/>
  <c r="CJ26" i="5"/>
  <c r="CM26" i="5" s="1"/>
  <c r="CI26" i="5"/>
  <c r="CI75" i="5" s="1"/>
  <c r="CH26" i="5"/>
  <c r="CH75" i="5" s="1"/>
  <c r="CG26" i="5"/>
  <c r="CF26" i="5"/>
  <c r="CD26" i="5"/>
  <c r="CC26" i="5"/>
  <c r="CB26" i="5"/>
  <c r="CE26" i="5" s="1"/>
  <c r="CA26" i="5"/>
  <c r="CA75" i="5" s="1"/>
  <c r="BZ26" i="5"/>
  <c r="BZ75" i="5" s="1"/>
  <c r="BY26" i="5"/>
  <c r="BX26" i="5"/>
  <c r="BV26" i="5"/>
  <c r="BU26" i="5"/>
  <c r="BT26" i="5"/>
  <c r="BW26" i="5" s="1"/>
  <c r="BS26" i="5"/>
  <c r="BS75" i="5" s="1"/>
  <c r="BR26" i="5"/>
  <c r="BR75" i="5" s="1"/>
  <c r="BQ26" i="5"/>
  <c r="BP26" i="5"/>
  <c r="BN26" i="5"/>
  <c r="BM26" i="5"/>
  <c r="BL26" i="5"/>
  <c r="BO26" i="5" s="1"/>
  <c r="BK26" i="5"/>
  <c r="BJ26" i="5"/>
  <c r="BI26" i="5"/>
  <c r="BH26" i="5"/>
  <c r="BF26" i="5"/>
  <c r="BE26" i="5"/>
  <c r="BD26" i="5"/>
  <c r="BG26" i="5" s="1"/>
  <c r="BC26" i="5"/>
  <c r="BC75" i="5" s="1"/>
  <c r="BB26" i="5"/>
  <c r="BA26" i="5"/>
  <c r="AZ26" i="5"/>
  <c r="AX26" i="5"/>
  <c r="AW26" i="5"/>
  <c r="AV26" i="5"/>
  <c r="AY26" i="5" s="1"/>
  <c r="AU26" i="5"/>
  <c r="AU75" i="5" s="1"/>
  <c r="AT26" i="5"/>
  <c r="AS26" i="5"/>
  <c r="AR26" i="5"/>
  <c r="AP26" i="5"/>
  <c r="AO26" i="5"/>
  <c r="AN26" i="5"/>
  <c r="AQ26" i="5" s="1"/>
  <c r="AM26" i="5"/>
  <c r="AM75" i="5" s="1"/>
  <c r="AL26" i="5"/>
  <c r="AK26" i="5"/>
  <c r="AJ26" i="5"/>
  <c r="AH26" i="5"/>
  <c r="AG26" i="5"/>
  <c r="AF26" i="5"/>
  <c r="AE26" i="5"/>
  <c r="AE75" i="5" s="1"/>
  <c r="AD26" i="5"/>
  <c r="AD75" i="5" s="1"/>
  <c r="AC26" i="5"/>
  <c r="AB26" i="5"/>
  <c r="Z26" i="5"/>
  <c r="Y26" i="5"/>
  <c r="X26" i="5"/>
  <c r="W26" i="5"/>
  <c r="W75" i="5" s="1"/>
  <c r="V26" i="5"/>
  <c r="V75" i="5" s="1"/>
  <c r="U26" i="5"/>
  <c r="T26" i="5"/>
  <c r="R26" i="5"/>
  <c r="Q26" i="5"/>
  <c r="P26" i="5"/>
  <c r="O26" i="5"/>
  <c r="O75" i="5" s="1"/>
  <c r="N26" i="5"/>
  <c r="N75" i="5" s="1"/>
  <c r="M26" i="5"/>
  <c r="L26" i="5"/>
  <c r="J26" i="5"/>
  <c r="I26" i="5"/>
  <c r="H26" i="5"/>
  <c r="G26" i="5"/>
  <c r="G75" i="5" s="1"/>
  <c r="F26" i="5"/>
  <c r="F75" i="5" s="1"/>
  <c r="E26" i="5"/>
  <c r="D26" i="5"/>
  <c r="DZ25" i="5"/>
  <c r="DZ74" i="5" s="1"/>
  <c r="DY25" i="5"/>
  <c r="DX25" i="5"/>
  <c r="DW25" i="5"/>
  <c r="DV25" i="5"/>
  <c r="DU25" i="5"/>
  <c r="DT25" i="5"/>
  <c r="DR25" i="5"/>
  <c r="DR74" i="5" s="1"/>
  <c r="DQ25" i="5"/>
  <c r="DQ74" i="5" s="1"/>
  <c r="DP25" i="5"/>
  <c r="DO25" i="5"/>
  <c r="DN25" i="5"/>
  <c r="DM25" i="5"/>
  <c r="DM74" i="5" s="1"/>
  <c r="DL25" i="5"/>
  <c r="DJ25" i="5"/>
  <c r="DJ74" i="5" s="1"/>
  <c r="DI25" i="5"/>
  <c r="DI74" i="5" s="1"/>
  <c r="DH25" i="5"/>
  <c r="DG25" i="5"/>
  <c r="DF25" i="5"/>
  <c r="DE25" i="5"/>
  <c r="DD25" i="5"/>
  <c r="DB25" i="5"/>
  <c r="DB74" i="5" s="1"/>
  <c r="DA25" i="5"/>
  <c r="CZ25" i="5"/>
  <c r="CY25" i="5"/>
  <c r="CX25" i="5"/>
  <c r="CW25" i="5"/>
  <c r="CV25" i="5"/>
  <c r="CT25" i="5"/>
  <c r="CT74" i="5" s="1"/>
  <c r="CS25" i="5"/>
  <c r="CR25" i="5"/>
  <c r="CQ25" i="5"/>
  <c r="CP25" i="5"/>
  <c r="CO25" i="5"/>
  <c r="CN25" i="5"/>
  <c r="CL25" i="5"/>
  <c r="CL74" i="5" s="1"/>
  <c r="CK25" i="5"/>
  <c r="CK74" i="5" s="1"/>
  <c r="CJ25" i="5"/>
  <c r="CI25" i="5"/>
  <c r="CH25" i="5"/>
  <c r="CG25" i="5"/>
  <c r="CG74" i="5" s="1"/>
  <c r="CF25" i="5"/>
  <c r="CD25" i="5"/>
  <c r="CC25" i="5"/>
  <c r="CB25" i="5"/>
  <c r="CA25" i="5"/>
  <c r="BZ25" i="5"/>
  <c r="BY25" i="5"/>
  <c r="BY74" i="5" s="1"/>
  <c r="BX25" i="5"/>
  <c r="BV25" i="5"/>
  <c r="BU25" i="5"/>
  <c r="BT25" i="5"/>
  <c r="BT74" i="5" s="1"/>
  <c r="BS25" i="5"/>
  <c r="BR25" i="5"/>
  <c r="BQ25" i="5"/>
  <c r="BP25" i="5"/>
  <c r="BN25" i="5"/>
  <c r="BN74" i="5" s="1"/>
  <c r="BM25" i="5"/>
  <c r="BL25" i="5"/>
  <c r="BK25" i="5"/>
  <c r="BJ25" i="5"/>
  <c r="BI25" i="5"/>
  <c r="BH25" i="5"/>
  <c r="BF25" i="5"/>
  <c r="BF74" i="5" s="1"/>
  <c r="BE25" i="5"/>
  <c r="BE74" i="5" s="1"/>
  <c r="BD25" i="5"/>
  <c r="BC25" i="5"/>
  <c r="BB25" i="5"/>
  <c r="BA25" i="5"/>
  <c r="BA74" i="5" s="1"/>
  <c r="AZ25" i="5"/>
  <c r="AX25" i="5"/>
  <c r="AX74" i="5" s="1"/>
  <c r="AW25" i="5"/>
  <c r="AW74" i="5" s="1"/>
  <c r="AV25" i="5"/>
  <c r="AU25" i="5"/>
  <c r="AT25" i="5"/>
  <c r="AS25" i="5"/>
  <c r="AR25" i="5"/>
  <c r="AP25" i="5"/>
  <c r="AP74" i="5" s="1"/>
  <c r="AO25" i="5"/>
  <c r="AN25" i="5"/>
  <c r="AM25" i="5"/>
  <c r="AL25" i="5"/>
  <c r="AK25" i="5"/>
  <c r="AJ25" i="5"/>
  <c r="AH25" i="5"/>
  <c r="AH74" i="5" s="1"/>
  <c r="AG25" i="5"/>
  <c r="AF25" i="5"/>
  <c r="AE25" i="5"/>
  <c r="AD25" i="5"/>
  <c r="AC25" i="5"/>
  <c r="AB25" i="5"/>
  <c r="Z25" i="5"/>
  <c r="Z74" i="5" s="1"/>
  <c r="Y25" i="5"/>
  <c r="Y74" i="5" s="1"/>
  <c r="X25" i="5"/>
  <c r="W25" i="5"/>
  <c r="V25" i="5"/>
  <c r="U25" i="5"/>
  <c r="U74" i="5" s="1"/>
  <c r="T25" i="5"/>
  <c r="R25" i="5"/>
  <c r="R74" i="5" s="1"/>
  <c r="Q25" i="5"/>
  <c r="P25" i="5"/>
  <c r="O25" i="5"/>
  <c r="N25" i="5"/>
  <c r="M25" i="5"/>
  <c r="M74" i="5" s="1"/>
  <c r="L25" i="5"/>
  <c r="J25" i="5"/>
  <c r="I25" i="5"/>
  <c r="H25" i="5"/>
  <c r="H74" i="5" s="1"/>
  <c r="G25" i="5"/>
  <c r="F25" i="5"/>
  <c r="E25" i="5"/>
  <c r="D25" i="5"/>
  <c r="DZ24" i="5"/>
  <c r="DZ73" i="5" s="1"/>
  <c r="DY24" i="5"/>
  <c r="DX24" i="5"/>
  <c r="DW24" i="5"/>
  <c r="DV24" i="5"/>
  <c r="DU24" i="5"/>
  <c r="DU73" i="5" s="1"/>
  <c r="DT24" i="5"/>
  <c r="DT73" i="5" s="1"/>
  <c r="DR24" i="5"/>
  <c r="DR73" i="5" s="1"/>
  <c r="DQ24" i="5"/>
  <c r="DP24" i="5"/>
  <c r="DO24" i="5"/>
  <c r="DN24" i="5"/>
  <c r="DM24" i="5"/>
  <c r="DM73" i="5" s="1"/>
  <c r="DL24" i="5"/>
  <c r="DL73" i="5" s="1"/>
  <c r="DJ24" i="5"/>
  <c r="DJ73" i="5" s="1"/>
  <c r="DI24" i="5"/>
  <c r="DH24" i="5"/>
  <c r="DG24" i="5"/>
  <c r="DF24" i="5"/>
  <c r="DE24" i="5"/>
  <c r="DE73" i="5" s="1"/>
  <c r="DD24" i="5"/>
  <c r="DD73" i="5" s="1"/>
  <c r="DB24" i="5"/>
  <c r="DB73" i="5" s="1"/>
  <c r="DA24" i="5"/>
  <c r="CZ24" i="5"/>
  <c r="CY24" i="5"/>
  <c r="CX24" i="5"/>
  <c r="CW24" i="5"/>
  <c r="CW73" i="5" s="1"/>
  <c r="CV24" i="5"/>
  <c r="CV73" i="5" s="1"/>
  <c r="CT24" i="5"/>
  <c r="CT73" i="5" s="1"/>
  <c r="CS24" i="5"/>
  <c r="CR24" i="5"/>
  <c r="CQ24" i="5"/>
  <c r="CP24" i="5"/>
  <c r="CO24" i="5"/>
  <c r="CN24" i="5"/>
  <c r="CN73" i="5" s="1"/>
  <c r="CL24" i="5"/>
  <c r="CL73" i="5" s="1"/>
  <c r="CK24" i="5"/>
  <c r="CJ24" i="5"/>
  <c r="CI24" i="5"/>
  <c r="CH24" i="5"/>
  <c r="CG24" i="5"/>
  <c r="CG73" i="5" s="1"/>
  <c r="CF24" i="5"/>
  <c r="CD24" i="5"/>
  <c r="CD73" i="5" s="1"/>
  <c r="CC24" i="5"/>
  <c r="CB24" i="5"/>
  <c r="CA24" i="5"/>
  <c r="BZ24" i="5"/>
  <c r="BZ73" i="5" s="1"/>
  <c r="BY24" i="5"/>
  <c r="BY73" i="5" s="1"/>
  <c r="BX24" i="5"/>
  <c r="BX73" i="5" s="1"/>
  <c r="BV24" i="5"/>
  <c r="BU24" i="5"/>
  <c r="BT24" i="5"/>
  <c r="BS24" i="5"/>
  <c r="BR24" i="5"/>
  <c r="BR73" i="5" s="1"/>
  <c r="BQ24" i="5"/>
  <c r="BQ73" i="5" s="1"/>
  <c r="BP24" i="5"/>
  <c r="BP73" i="5" s="1"/>
  <c r="BN24" i="5"/>
  <c r="BN73" i="5" s="1"/>
  <c r="BM24" i="5"/>
  <c r="BL24" i="5"/>
  <c r="BK24" i="5"/>
  <c r="BJ24" i="5"/>
  <c r="BJ73" i="5" s="1"/>
  <c r="BI24" i="5"/>
  <c r="BI73" i="5" s="1"/>
  <c r="BH24" i="5"/>
  <c r="BH73" i="5" s="1"/>
  <c r="BF24" i="5"/>
  <c r="BF73" i="5" s="1"/>
  <c r="BE24" i="5"/>
  <c r="BD24" i="5"/>
  <c r="BC24" i="5"/>
  <c r="BB24" i="5"/>
  <c r="BB73" i="5" s="1"/>
  <c r="BA24" i="5"/>
  <c r="BA73" i="5" s="1"/>
  <c r="AZ24" i="5"/>
  <c r="AZ73" i="5" s="1"/>
  <c r="AX24" i="5"/>
  <c r="AX73" i="5" s="1"/>
  <c r="AW24" i="5"/>
  <c r="AV24" i="5"/>
  <c r="AU24" i="5"/>
  <c r="AT24" i="5"/>
  <c r="AT73" i="5" s="1"/>
  <c r="AS24" i="5"/>
  <c r="AS73" i="5" s="1"/>
  <c r="AR24" i="5"/>
  <c r="AR73" i="5" s="1"/>
  <c r="AP24" i="5"/>
  <c r="AP73" i="5" s="1"/>
  <c r="AO24" i="5"/>
  <c r="AN24" i="5"/>
  <c r="AM24" i="5"/>
  <c r="AL24" i="5"/>
  <c r="AK24" i="5"/>
  <c r="AK73" i="5" s="1"/>
  <c r="AJ24" i="5"/>
  <c r="AJ73" i="5" s="1"/>
  <c r="AH24" i="5"/>
  <c r="AH73" i="5" s="1"/>
  <c r="AG24" i="5"/>
  <c r="AF24" i="5"/>
  <c r="AE24" i="5"/>
  <c r="AD24" i="5"/>
  <c r="AD73" i="5" s="1"/>
  <c r="AC24" i="5"/>
  <c r="AB24" i="5"/>
  <c r="AB73" i="5" s="1"/>
  <c r="Z24" i="5"/>
  <c r="Z73" i="5" s="1"/>
  <c r="Y24" i="5"/>
  <c r="X24" i="5"/>
  <c r="W24" i="5"/>
  <c r="V24" i="5"/>
  <c r="V73" i="5" s="1"/>
  <c r="U24" i="5"/>
  <c r="U73" i="5" s="1"/>
  <c r="T24" i="5"/>
  <c r="R24" i="5"/>
  <c r="R73" i="5" s="1"/>
  <c r="Q24" i="5"/>
  <c r="P24" i="5"/>
  <c r="O24" i="5"/>
  <c r="N24" i="5"/>
  <c r="N73" i="5" s="1"/>
  <c r="M24" i="5"/>
  <c r="M73" i="5" s="1"/>
  <c r="L24" i="5"/>
  <c r="L73" i="5" s="1"/>
  <c r="J24" i="5"/>
  <c r="I24" i="5"/>
  <c r="H24" i="5"/>
  <c r="G24" i="5"/>
  <c r="F24" i="5"/>
  <c r="F73" i="5" s="1"/>
  <c r="E24" i="5"/>
  <c r="E73" i="5" s="1"/>
  <c r="D24" i="5"/>
  <c r="D73" i="5" s="1"/>
  <c r="DZ23" i="5"/>
  <c r="DY23" i="5"/>
  <c r="DY72" i="5" s="1"/>
  <c r="DX23" i="5"/>
  <c r="DW23" i="5"/>
  <c r="DW72" i="5" s="1"/>
  <c r="DV23" i="5"/>
  <c r="DV72" i="5" s="1"/>
  <c r="DU23" i="5"/>
  <c r="DU72" i="5" s="1"/>
  <c r="DT23" i="5"/>
  <c r="DR23" i="5"/>
  <c r="DR72" i="5" s="1"/>
  <c r="DQ23" i="5"/>
  <c r="DQ72" i="5" s="1"/>
  <c r="DP23" i="5"/>
  <c r="DO23" i="5"/>
  <c r="DO72" i="5" s="1"/>
  <c r="DN23" i="5"/>
  <c r="DN72" i="5" s="1"/>
  <c r="DM23" i="5"/>
  <c r="DM72" i="5" s="1"/>
  <c r="DL23" i="5"/>
  <c r="DJ23" i="5"/>
  <c r="DI23" i="5"/>
  <c r="DI72" i="5" s="1"/>
  <c r="DH23" i="5"/>
  <c r="DG23" i="5"/>
  <c r="DG72" i="5" s="1"/>
  <c r="DF23" i="5"/>
  <c r="DF72" i="5" s="1"/>
  <c r="DE23" i="5"/>
  <c r="DE72" i="5" s="1"/>
  <c r="DD23" i="5"/>
  <c r="DB23" i="5"/>
  <c r="DA23" i="5"/>
  <c r="DA72" i="5" s="1"/>
  <c r="CZ23" i="5"/>
  <c r="CY23" i="5"/>
  <c r="CY72" i="5" s="1"/>
  <c r="CX23" i="5"/>
  <c r="CX72" i="5" s="1"/>
  <c r="CW23" i="5"/>
  <c r="CW72" i="5" s="1"/>
  <c r="CV23" i="5"/>
  <c r="CV72" i="5" s="1"/>
  <c r="CT23" i="5"/>
  <c r="CS23" i="5"/>
  <c r="CS72" i="5" s="1"/>
  <c r="CR23" i="5"/>
  <c r="CQ23" i="5"/>
  <c r="CQ72" i="5" s="1"/>
  <c r="CP23" i="5"/>
  <c r="CP72" i="5" s="1"/>
  <c r="CO23" i="5"/>
  <c r="CO72" i="5" s="1"/>
  <c r="CN23" i="5"/>
  <c r="CN72" i="5" s="1"/>
  <c r="CL23" i="5"/>
  <c r="CK23" i="5"/>
  <c r="CK72" i="5" s="1"/>
  <c r="CJ23" i="5"/>
  <c r="CI23" i="5"/>
  <c r="CI72" i="5" s="1"/>
  <c r="CH23" i="5"/>
  <c r="CH72" i="5" s="1"/>
  <c r="CG23" i="5"/>
  <c r="CG72" i="5" s="1"/>
  <c r="CF23" i="5"/>
  <c r="CF72" i="5" s="1"/>
  <c r="CD23" i="5"/>
  <c r="CC23" i="5"/>
  <c r="CC72" i="5" s="1"/>
  <c r="CB23" i="5"/>
  <c r="CA23" i="5"/>
  <c r="CA72" i="5" s="1"/>
  <c r="BZ23" i="5"/>
  <c r="BY23" i="5"/>
  <c r="BY72" i="5" s="1"/>
  <c r="BX23" i="5"/>
  <c r="BX72" i="5" s="1"/>
  <c r="BV23" i="5"/>
  <c r="BU23" i="5"/>
  <c r="BU72" i="5" s="1"/>
  <c r="BT23" i="5"/>
  <c r="BS23" i="5"/>
  <c r="BS72" i="5" s="1"/>
  <c r="BR23" i="5"/>
  <c r="BQ23" i="5"/>
  <c r="BQ72" i="5" s="1"/>
  <c r="BP23" i="5"/>
  <c r="BP72" i="5" s="1"/>
  <c r="BN23" i="5"/>
  <c r="BM23" i="5"/>
  <c r="BM72" i="5" s="1"/>
  <c r="BL23" i="5"/>
  <c r="BK23" i="5"/>
  <c r="BK72" i="5" s="1"/>
  <c r="BJ23" i="5"/>
  <c r="BI23" i="5"/>
  <c r="BI72" i="5" s="1"/>
  <c r="BH23" i="5"/>
  <c r="BH72" i="5" s="1"/>
  <c r="BF23" i="5"/>
  <c r="BE23" i="5"/>
  <c r="BE72" i="5" s="1"/>
  <c r="BD23" i="5"/>
  <c r="BC23" i="5"/>
  <c r="BC72" i="5" s="1"/>
  <c r="BB23" i="5"/>
  <c r="BA23" i="5"/>
  <c r="BA72" i="5" s="1"/>
  <c r="AZ23" i="5"/>
  <c r="AZ72" i="5" s="1"/>
  <c r="AX23" i="5"/>
  <c r="AW23" i="5"/>
  <c r="AW72" i="5" s="1"/>
  <c r="AV23" i="5"/>
  <c r="AU23" i="5"/>
  <c r="AU72" i="5" s="1"/>
  <c r="AT23" i="5"/>
  <c r="AS23" i="5"/>
  <c r="AS72" i="5" s="1"/>
  <c r="AR23" i="5"/>
  <c r="AR72" i="5" s="1"/>
  <c r="AP23" i="5"/>
  <c r="AO23" i="5"/>
  <c r="AO72" i="5" s="1"/>
  <c r="AN23" i="5"/>
  <c r="AM23" i="5"/>
  <c r="AM72" i="5" s="1"/>
  <c r="AL23" i="5"/>
  <c r="AK23" i="5"/>
  <c r="AK72" i="5" s="1"/>
  <c r="AJ23" i="5"/>
  <c r="AJ72" i="5" s="1"/>
  <c r="AH23" i="5"/>
  <c r="AG23" i="5"/>
  <c r="AG72" i="5" s="1"/>
  <c r="AF23" i="5"/>
  <c r="AE23" i="5"/>
  <c r="AE72" i="5" s="1"/>
  <c r="AD23" i="5"/>
  <c r="AC23" i="5"/>
  <c r="AC72" i="5" s="1"/>
  <c r="AB23" i="5"/>
  <c r="AB72" i="5" s="1"/>
  <c r="Z23" i="5"/>
  <c r="Y23" i="5"/>
  <c r="Y72" i="5" s="1"/>
  <c r="X23" i="5"/>
  <c r="W23" i="5"/>
  <c r="W72" i="5" s="1"/>
  <c r="V23" i="5"/>
  <c r="U23" i="5"/>
  <c r="U72" i="5" s="1"/>
  <c r="T23" i="5"/>
  <c r="T72" i="5" s="1"/>
  <c r="R23" i="5"/>
  <c r="Q23" i="5"/>
  <c r="Q72" i="5" s="1"/>
  <c r="P23" i="5"/>
  <c r="O23" i="5"/>
  <c r="O72" i="5" s="1"/>
  <c r="N23" i="5"/>
  <c r="M23" i="5"/>
  <c r="M72" i="5" s="1"/>
  <c r="L23" i="5"/>
  <c r="L72" i="5" s="1"/>
  <c r="J23" i="5"/>
  <c r="I23" i="5"/>
  <c r="I72" i="5" s="1"/>
  <c r="H23" i="5"/>
  <c r="G23" i="5"/>
  <c r="G72" i="5" s="1"/>
  <c r="F23" i="5"/>
  <c r="E23" i="5"/>
  <c r="E72" i="5" s="1"/>
  <c r="D23" i="5"/>
  <c r="D72" i="5" s="1"/>
  <c r="DZ22" i="5"/>
  <c r="DY22" i="5"/>
  <c r="DY71" i="5" s="1"/>
  <c r="DX22" i="5"/>
  <c r="DW22" i="5"/>
  <c r="DV22" i="5"/>
  <c r="DV71" i="5" s="1"/>
  <c r="DU22" i="5"/>
  <c r="DU71" i="5" s="1"/>
  <c r="DT22" i="5"/>
  <c r="DT71" i="5" s="1"/>
  <c r="DR22" i="5"/>
  <c r="DQ22" i="5"/>
  <c r="DQ71" i="5" s="1"/>
  <c r="DP22" i="5"/>
  <c r="DO22" i="5"/>
  <c r="DN22" i="5"/>
  <c r="DM22" i="5"/>
  <c r="DM71" i="5" s="1"/>
  <c r="DL22" i="5"/>
  <c r="DJ22" i="5"/>
  <c r="DI22" i="5"/>
  <c r="DH22" i="5"/>
  <c r="DG22" i="5"/>
  <c r="DF22" i="5"/>
  <c r="DF71" i="5" s="1"/>
  <c r="DE22" i="5"/>
  <c r="DD22" i="5"/>
  <c r="DB22" i="5"/>
  <c r="DA22" i="5"/>
  <c r="CZ22" i="5"/>
  <c r="CY22" i="5"/>
  <c r="CX22" i="5"/>
  <c r="CX71" i="5" s="1"/>
  <c r="CW22" i="5"/>
  <c r="CV22" i="5"/>
  <c r="CT22" i="5"/>
  <c r="CS22" i="5"/>
  <c r="CR22" i="5"/>
  <c r="CQ22" i="5"/>
  <c r="CP22" i="5"/>
  <c r="CP71" i="5" s="1"/>
  <c r="CO22" i="5"/>
  <c r="CN22" i="5"/>
  <c r="CL22" i="5"/>
  <c r="CK22" i="5"/>
  <c r="CJ22" i="5"/>
  <c r="CI22" i="5"/>
  <c r="CH22" i="5"/>
  <c r="CH71" i="5" s="1"/>
  <c r="CG22" i="5"/>
  <c r="CF22" i="5"/>
  <c r="CD22" i="5"/>
  <c r="CC22" i="5"/>
  <c r="CB22" i="5"/>
  <c r="CA22" i="5"/>
  <c r="BZ22" i="5"/>
  <c r="BY22" i="5"/>
  <c r="BX22" i="5"/>
  <c r="BV22" i="5"/>
  <c r="BU22" i="5"/>
  <c r="BT22" i="5"/>
  <c r="BS22" i="5"/>
  <c r="BR22" i="5"/>
  <c r="BQ22" i="5"/>
  <c r="BP22" i="5"/>
  <c r="BN22" i="5"/>
  <c r="BM22" i="5"/>
  <c r="BL22" i="5"/>
  <c r="BK22" i="5"/>
  <c r="BJ22" i="5"/>
  <c r="BI22" i="5"/>
  <c r="BH22" i="5"/>
  <c r="BF22" i="5"/>
  <c r="BE22" i="5"/>
  <c r="BD22" i="5"/>
  <c r="BC22" i="5"/>
  <c r="BB22" i="5"/>
  <c r="BA22" i="5"/>
  <c r="AZ22" i="5"/>
  <c r="AX22" i="5"/>
  <c r="AW22" i="5"/>
  <c r="AV22" i="5"/>
  <c r="AU22" i="5"/>
  <c r="AT22" i="5"/>
  <c r="AS22" i="5"/>
  <c r="AR22" i="5"/>
  <c r="AP22" i="5"/>
  <c r="AO22" i="5"/>
  <c r="AN22" i="5"/>
  <c r="AM22" i="5"/>
  <c r="AL22" i="5"/>
  <c r="AK22" i="5"/>
  <c r="AJ22" i="5"/>
  <c r="AH22" i="5"/>
  <c r="AG22" i="5"/>
  <c r="AF22" i="5"/>
  <c r="AE22" i="5"/>
  <c r="AD22" i="5"/>
  <c r="AC22" i="5"/>
  <c r="AB22" i="5"/>
  <c r="Z22" i="5"/>
  <c r="Y22" i="5"/>
  <c r="X22" i="5"/>
  <c r="W22" i="5"/>
  <c r="V22" i="5"/>
  <c r="U22" i="5"/>
  <c r="T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DZ21" i="5"/>
  <c r="DY21" i="5"/>
  <c r="DY70" i="5" s="1"/>
  <c r="DX21" i="5"/>
  <c r="DX70" i="5" s="1"/>
  <c r="DW21" i="5"/>
  <c r="DV21" i="5"/>
  <c r="DU21" i="5"/>
  <c r="DU70" i="5" s="1"/>
  <c r="DT21" i="5"/>
  <c r="DT70" i="5" s="1"/>
  <c r="DR21" i="5"/>
  <c r="DQ21" i="5"/>
  <c r="DQ70" i="5" s="1"/>
  <c r="DP21" i="5"/>
  <c r="DP70" i="5" s="1"/>
  <c r="DO21" i="5"/>
  <c r="DN21" i="5"/>
  <c r="DM21" i="5"/>
  <c r="DM70" i="5" s="1"/>
  <c r="DL21" i="5"/>
  <c r="DL70" i="5" s="1"/>
  <c r="DJ21" i="5"/>
  <c r="DI21" i="5"/>
  <c r="DI70" i="5" s="1"/>
  <c r="DH21" i="5"/>
  <c r="DH70" i="5" s="1"/>
  <c r="DG21" i="5"/>
  <c r="DF21" i="5"/>
  <c r="DE21" i="5"/>
  <c r="DK21" i="5" s="1"/>
  <c r="DD21" i="5"/>
  <c r="DD70" i="5" s="1"/>
  <c r="DB21" i="5"/>
  <c r="DA21" i="5"/>
  <c r="DA70" i="5" s="1"/>
  <c r="CZ21" i="5"/>
  <c r="CZ70" i="5" s="1"/>
  <c r="CY21" i="5"/>
  <c r="CX21" i="5"/>
  <c r="CW21" i="5"/>
  <c r="CV21" i="5"/>
  <c r="CV70" i="5" s="1"/>
  <c r="CT21" i="5"/>
  <c r="CS21" i="5"/>
  <c r="CS70" i="5" s="1"/>
  <c r="CR21" i="5"/>
  <c r="CR70" i="5" s="1"/>
  <c r="CQ21" i="5"/>
  <c r="CP21" i="5"/>
  <c r="CO21" i="5"/>
  <c r="CU21" i="5" s="1"/>
  <c r="CN21" i="5"/>
  <c r="CN70" i="5" s="1"/>
  <c r="CL21" i="5"/>
  <c r="CK21" i="5"/>
  <c r="CK70" i="5" s="1"/>
  <c r="CJ21" i="5"/>
  <c r="CJ70" i="5" s="1"/>
  <c r="CI21" i="5"/>
  <c r="CH21" i="5"/>
  <c r="CG21" i="5"/>
  <c r="CF21" i="5"/>
  <c r="CF70" i="5" s="1"/>
  <c r="CD21" i="5"/>
  <c r="CC21" i="5"/>
  <c r="CC70" i="5" s="1"/>
  <c r="CB21" i="5"/>
  <c r="CB70" i="5" s="1"/>
  <c r="CA21" i="5"/>
  <c r="BZ21" i="5"/>
  <c r="BY21" i="5"/>
  <c r="BX21" i="5"/>
  <c r="BX70" i="5" s="1"/>
  <c r="BV21" i="5"/>
  <c r="BU21" i="5"/>
  <c r="BU70" i="5" s="1"/>
  <c r="BT21" i="5"/>
  <c r="BT70" i="5" s="1"/>
  <c r="BS21" i="5"/>
  <c r="BR21" i="5"/>
  <c r="BQ21" i="5"/>
  <c r="BP21" i="5"/>
  <c r="BP70" i="5" s="1"/>
  <c r="BN21" i="5"/>
  <c r="BM21" i="5"/>
  <c r="BM70" i="5" s="1"/>
  <c r="BL21" i="5"/>
  <c r="BL70" i="5" s="1"/>
  <c r="BK21" i="5"/>
  <c r="BJ21" i="5"/>
  <c r="BI21" i="5"/>
  <c r="BH21" i="5"/>
  <c r="BH70" i="5" s="1"/>
  <c r="BF21" i="5"/>
  <c r="BE21" i="5"/>
  <c r="BE70" i="5" s="1"/>
  <c r="BD21" i="5"/>
  <c r="BD70" i="5" s="1"/>
  <c r="BC21" i="5"/>
  <c r="BB21" i="5"/>
  <c r="BA21" i="5"/>
  <c r="AZ21" i="5"/>
  <c r="AZ70" i="5" s="1"/>
  <c r="AX21" i="5"/>
  <c r="AW21" i="5"/>
  <c r="AW70" i="5" s="1"/>
  <c r="AV21" i="5"/>
  <c r="AV70" i="5" s="1"/>
  <c r="AU21" i="5"/>
  <c r="AT21" i="5"/>
  <c r="AS21" i="5"/>
  <c r="AR21" i="5"/>
  <c r="AR70" i="5" s="1"/>
  <c r="AP21" i="5"/>
  <c r="AO21" i="5"/>
  <c r="AO70" i="5" s="1"/>
  <c r="AN21" i="5"/>
  <c r="AN70" i="5" s="1"/>
  <c r="AM21" i="5"/>
  <c r="AL21" i="5"/>
  <c r="AK21" i="5"/>
  <c r="AJ21" i="5"/>
  <c r="AJ70" i="5" s="1"/>
  <c r="AH21" i="5"/>
  <c r="AG21" i="5"/>
  <c r="AG70" i="5" s="1"/>
  <c r="AF21" i="5"/>
  <c r="AF70" i="5" s="1"/>
  <c r="AE21" i="5"/>
  <c r="AD21" i="5"/>
  <c r="AC21" i="5"/>
  <c r="AB21" i="5"/>
  <c r="AB70" i="5" s="1"/>
  <c r="Z21" i="5"/>
  <c r="Y21" i="5"/>
  <c r="Y70" i="5" s="1"/>
  <c r="X21" i="5"/>
  <c r="X70" i="5" s="1"/>
  <c r="W21" i="5"/>
  <c r="V21" i="5"/>
  <c r="U21" i="5"/>
  <c r="T21" i="5"/>
  <c r="T70" i="5" s="1"/>
  <c r="R21" i="5"/>
  <c r="Q21" i="5"/>
  <c r="Q70" i="5" s="1"/>
  <c r="P21" i="5"/>
  <c r="P70" i="5" s="1"/>
  <c r="O21" i="5"/>
  <c r="N21" i="5"/>
  <c r="M21" i="5"/>
  <c r="L21" i="5"/>
  <c r="L70" i="5" s="1"/>
  <c r="J21" i="5"/>
  <c r="I21" i="5"/>
  <c r="I70" i="5" s="1"/>
  <c r="H21" i="5"/>
  <c r="H70" i="5" s="1"/>
  <c r="G21" i="5"/>
  <c r="F21" i="5"/>
  <c r="E21" i="5"/>
  <c r="D21" i="5"/>
  <c r="D70" i="5" s="1"/>
  <c r="DZ20" i="5"/>
  <c r="DZ69" i="5" s="1"/>
  <c r="DY20" i="5"/>
  <c r="DX20" i="5"/>
  <c r="EA20" i="5" s="1"/>
  <c r="DW20" i="5"/>
  <c r="DV20" i="5"/>
  <c r="DV69" i="5" s="1"/>
  <c r="DU20" i="5"/>
  <c r="DT20" i="5"/>
  <c r="DT69" i="5" s="1"/>
  <c r="DR20" i="5"/>
  <c r="DR69" i="5" s="1"/>
  <c r="DQ20" i="5"/>
  <c r="DP20" i="5"/>
  <c r="DS20" i="5" s="1"/>
  <c r="DO20" i="5"/>
  <c r="DN20" i="5"/>
  <c r="DM20" i="5"/>
  <c r="DL20" i="5"/>
  <c r="DL69" i="5" s="1"/>
  <c r="DJ20" i="5"/>
  <c r="DJ69" i="5" s="1"/>
  <c r="DI20" i="5"/>
  <c r="DH20" i="5"/>
  <c r="DK20" i="5" s="1"/>
  <c r="DG20" i="5"/>
  <c r="DF20" i="5"/>
  <c r="DF69" i="5" s="1"/>
  <c r="DE20" i="5"/>
  <c r="DD20" i="5"/>
  <c r="DD69" i="5" s="1"/>
  <c r="DB20" i="5"/>
  <c r="DB69" i="5" s="1"/>
  <c r="DA20" i="5"/>
  <c r="CZ20" i="5"/>
  <c r="CY20" i="5"/>
  <c r="CX20" i="5"/>
  <c r="CX69" i="5" s="1"/>
  <c r="CW20" i="5"/>
  <c r="CV20" i="5"/>
  <c r="DC20" i="5" s="1"/>
  <c r="CT20" i="5"/>
  <c r="CT69" i="5" s="1"/>
  <c r="CS20" i="5"/>
  <c r="CR20" i="5"/>
  <c r="CQ20" i="5"/>
  <c r="CP20" i="5"/>
  <c r="CP69" i="5" s="1"/>
  <c r="CO20" i="5"/>
  <c r="CN20" i="5"/>
  <c r="CN69" i="5" s="1"/>
  <c r="CL20" i="5"/>
  <c r="CK20" i="5"/>
  <c r="CJ20" i="5"/>
  <c r="CI20" i="5"/>
  <c r="CH20" i="5"/>
  <c r="CH69" i="5" s="1"/>
  <c r="CG20" i="5"/>
  <c r="CF20" i="5"/>
  <c r="CF69" i="5" s="1"/>
  <c r="CD20" i="5"/>
  <c r="CD69" i="5" s="1"/>
  <c r="CC20" i="5"/>
  <c r="CB20" i="5"/>
  <c r="CA20" i="5"/>
  <c r="BZ20" i="5"/>
  <c r="BZ69" i="5" s="1"/>
  <c r="BY20" i="5"/>
  <c r="BX20" i="5"/>
  <c r="BX69" i="5" s="1"/>
  <c r="BV20" i="5"/>
  <c r="BV69" i="5" s="1"/>
  <c r="BU20" i="5"/>
  <c r="BT20" i="5"/>
  <c r="BS20" i="5"/>
  <c r="BR20" i="5"/>
  <c r="BR69" i="5" s="1"/>
  <c r="BQ20" i="5"/>
  <c r="BP20" i="5"/>
  <c r="BP69" i="5" s="1"/>
  <c r="BN20" i="5"/>
  <c r="BN69" i="5" s="1"/>
  <c r="BM20" i="5"/>
  <c r="BL20" i="5"/>
  <c r="BK20" i="5"/>
  <c r="BJ20" i="5"/>
  <c r="BJ69" i="5" s="1"/>
  <c r="BI20" i="5"/>
  <c r="BH20" i="5"/>
  <c r="BH69" i="5" s="1"/>
  <c r="BF20" i="5"/>
  <c r="BF69" i="5" s="1"/>
  <c r="BE20" i="5"/>
  <c r="BD20" i="5"/>
  <c r="BC20" i="5"/>
  <c r="BB20" i="5"/>
  <c r="BA20" i="5"/>
  <c r="AZ20" i="5"/>
  <c r="AZ69" i="5" s="1"/>
  <c r="AX20" i="5"/>
  <c r="AX69" i="5" s="1"/>
  <c r="AW20" i="5"/>
  <c r="AV20" i="5"/>
  <c r="AU20" i="5"/>
  <c r="AT20" i="5"/>
  <c r="AT69" i="5" s="1"/>
  <c r="AS20" i="5"/>
  <c r="AR20" i="5"/>
  <c r="AR69" i="5" s="1"/>
  <c r="AP20" i="5"/>
  <c r="AP69" i="5" s="1"/>
  <c r="AO20" i="5"/>
  <c r="AN20" i="5"/>
  <c r="AM20" i="5"/>
  <c r="AL20" i="5"/>
  <c r="AL69" i="5" s="1"/>
  <c r="AK20" i="5"/>
  <c r="AJ20" i="5"/>
  <c r="AQ20" i="5" s="1"/>
  <c r="AH20" i="5"/>
  <c r="AH69" i="5" s="1"/>
  <c r="AG20" i="5"/>
  <c r="AF20" i="5"/>
  <c r="AE20" i="5"/>
  <c r="AD20" i="5"/>
  <c r="AD69" i="5" s="1"/>
  <c r="AC20" i="5"/>
  <c r="AB20" i="5"/>
  <c r="AB69" i="5" s="1"/>
  <c r="Z20" i="5"/>
  <c r="Y20" i="5"/>
  <c r="X20" i="5"/>
  <c r="W20" i="5"/>
  <c r="V20" i="5"/>
  <c r="V69" i="5" s="1"/>
  <c r="U20" i="5"/>
  <c r="T20" i="5"/>
  <c r="T69" i="5" s="1"/>
  <c r="R20" i="5"/>
  <c r="R69" i="5" s="1"/>
  <c r="Q20" i="5"/>
  <c r="P20" i="5"/>
  <c r="O20" i="5"/>
  <c r="N20" i="5"/>
  <c r="N69" i="5" s="1"/>
  <c r="M20" i="5"/>
  <c r="L20" i="5"/>
  <c r="L69" i="5" s="1"/>
  <c r="J20" i="5"/>
  <c r="J69" i="5" s="1"/>
  <c r="I20" i="5"/>
  <c r="H20" i="5"/>
  <c r="G20" i="5"/>
  <c r="F20" i="5"/>
  <c r="F69" i="5" s="1"/>
  <c r="E20" i="5"/>
  <c r="D20" i="5"/>
  <c r="D69" i="5" s="1"/>
  <c r="DZ19" i="5"/>
  <c r="DY19" i="5"/>
  <c r="DX19" i="5"/>
  <c r="DW19" i="5"/>
  <c r="DV19" i="5"/>
  <c r="DU19" i="5"/>
  <c r="DT19" i="5"/>
  <c r="DR19" i="5"/>
  <c r="DQ19" i="5"/>
  <c r="DP19" i="5"/>
  <c r="DO19" i="5"/>
  <c r="DN19" i="5"/>
  <c r="DM19" i="5"/>
  <c r="DL19" i="5"/>
  <c r="DJ19" i="5"/>
  <c r="DI19" i="5"/>
  <c r="DH19" i="5"/>
  <c r="DG19" i="5"/>
  <c r="DF19" i="5"/>
  <c r="DE19" i="5"/>
  <c r="DD19" i="5"/>
  <c r="DB19" i="5"/>
  <c r="DA19" i="5"/>
  <c r="CZ19" i="5"/>
  <c r="CY19" i="5"/>
  <c r="CX19" i="5"/>
  <c r="CW19" i="5"/>
  <c r="CV19" i="5"/>
  <c r="CT19" i="5"/>
  <c r="CS19" i="5"/>
  <c r="CR19" i="5"/>
  <c r="CQ19" i="5"/>
  <c r="CP19" i="5"/>
  <c r="CO19" i="5"/>
  <c r="CN19" i="5"/>
  <c r="CL19" i="5"/>
  <c r="CK19" i="5"/>
  <c r="CJ19" i="5"/>
  <c r="CI19" i="5"/>
  <c r="CH19" i="5"/>
  <c r="CG19" i="5"/>
  <c r="CF19" i="5"/>
  <c r="CD19" i="5"/>
  <c r="CC19" i="5"/>
  <c r="CB19" i="5"/>
  <c r="CA19" i="5"/>
  <c r="BZ19" i="5"/>
  <c r="BY19" i="5"/>
  <c r="BX19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DZ18" i="5"/>
  <c r="DZ67" i="5" s="1"/>
  <c r="DY18" i="5"/>
  <c r="DX18" i="5"/>
  <c r="DW18" i="5"/>
  <c r="DV18" i="5"/>
  <c r="DV67" i="5" s="1"/>
  <c r="DU18" i="5"/>
  <c r="DT18" i="5"/>
  <c r="DR18" i="5"/>
  <c r="DR67" i="5" s="1"/>
  <c r="DQ18" i="5"/>
  <c r="DP18" i="5"/>
  <c r="DO18" i="5"/>
  <c r="DN18" i="5"/>
  <c r="DN67" i="5" s="1"/>
  <c r="DM18" i="5"/>
  <c r="DL18" i="5"/>
  <c r="DJ18" i="5"/>
  <c r="DJ67" i="5" s="1"/>
  <c r="DI18" i="5"/>
  <c r="DH18" i="5"/>
  <c r="DG18" i="5"/>
  <c r="DF18" i="5"/>
  <c r="DF67" i="5" s="1"/>
  <c r="DE18" i="5"/>
  <c r="DD18" i="5"/>
  <c r="DB18" i="5"/>
  <c r="DB67" i="5" s="1"/>
  <c r="DA18" i="5"/>
  <c r="CZ18" i="5"/>
  <c r="CY18" i="5"/>
  <c r="CX18" i="5"/>
  <c r="CX67" i="5" s="1"/>
  <c r="CW18" i="5"/>
  <c r="CV18" i="5"/>
  <c r="CT18" i="5"/>
  <c r="CT67" i="5" s="1"/>
  <c r="CS18" i="5"/>
  <c r="CR18" i="5"/>
  <c r="CQ18" i="5"/>
  <c r="CP18" i="5"/>
  <c r="CP67" i="5" s="1"/>
  <c r="CO18" i="5"/>
  <c r="CN18" i="5"/>
  <c r="CL18" i="5"/>
  <c r="CL67" i="5" s="1"/>
  <c r="CK18" i="5"/>
  <c r="CJ18" i="5"/>
  <c r="CI18" i="5"/>
  <c r="CI67" i="5" s="1"/>
  <c r="CH18" i="5"/>
  <c r="CH67" i="5" s="1"/>
  <c r="CG18" i="5"/>
  <c r="CF18" i="5"/>
  <c r="CD18" i="5"/>
  <c r="CD67" i="5" s="1"/>
  <c r="CC18" i="5"/>
  <c r="CB18" i="5"/>
  <c r="CA18" i="5"/>
  <c r="CA67" i="5" s="1"/>
  <c r="BZ18" i="5"/>
  <c r="BZ67" i="5" s="1"/>
  <c r="BY18" i="5"/>
  <c r="BX18" i="5"/>
  <c r="BV18" i="5"/>
  <c r="BV67" i="5" s="1"/>
  <c r="BU18" i="5"/>
  <c r="BT18" i="5"/>
  <c r="BS18" i="5"/>
  <c r="BS67" i="5" s="1"/>
  <c r="BR18" i="5"/>
  <c r="BR67" i="5" s="1"/>
  <c r="BQ18" i="5"/>
  <c r="BP18" i="5"/>
  <c r="BN18" i="5"/>
  <c r="BN67" i="5" s="1"/>
  <c r="BM18" i="5"/>
  <c r="BL18" i="5"/>
  <c r="BK18" i="5"/>
  <c r="BK67" i="5" s="1"/>
  <c r="BJ18" i="5"/>
  <c r="BJ67" i="5" s="1"/>
  <c r="BI18" i="5"/>
  <c r="BH18" i="5"/>
  <c r="BF18" i="5"/>
  <c r="BF67" i="5" s="1"/>
  <c r="BE18" i="5"/>
  <c r="BD18" i="5"/>
  <c r="BC18" i="5"/>
  <c r="BC67" i="5" s="1"/>
  <c r="BB18" i="5"/>
  <c r="BB67" i="5" s="1"/>
  <c r="BA18" i="5"/>
  <c r="AZ18" i="5"/>
  <c r="AX18" i="5"/>
  <c r="AX67" i="5" s="1"/>
  <c r="AW18" i="5"/>
  <c r="AV18" i="5"/>
  <c r="AU18" i="5"/>
  <c r="AU67" i="5" s="1"/>
  <c r="AT18" i="5"/>
  <c r="AT67" i="5" s="1"/>
  <c r="AS18" i="5"/>
  <c r="AR18" i="5"/>
  <c r="AP18" i="5"/>
  <c r="AP67" i="5" s="1"/>
  <c r="AO18" i="5"/>
  <c r="AN18" i="5"/>
  <c r="AM18" i="5"/>
  <c r="AM67" i="5" s="1"/>
  <c r="AL18" i="5"/>
  <c r="AL67" i="5" s="1"/>
  <c r="AK18" i="5"/>
  <c r="AJ18" i="5"/>
  <c r="AH18" i="5"/>
  <c r="AH67" i="5" s="1"/>
  <c r="AG18" i="5"/>
  <c r="AF18" i="5"/>
  <c r="AE18" i="5"/>
  <c r="AE67" i="5" s="1"/>
  <c r="AD18" i="5"/>
  <c r="AD67" i="5" s="1"/>
  <c r="AC18" i="5"/>
  <c r="AB18" i="5"/>
  <c r="Z18" i="5"/>
  <c r="Z67" i="5" s="1"/>
  <c r="Y18" i="5"/>
  <c r="X18" i="5"/>
  <c r="W18" i="5"/>
  <c r="W67" i="5" s="1"/>
  <c r="V18" i="5"/>
  <c r="V67" i="5" s="1"/>
  <c r="U18" i="5"/>
  <c r="T18" i="5"/>
  <c r="R18" i="5"/>
  <c r="R67" i="5" s="1"/>
  <c r="Q18" i="5"/>
  <c r="P18" i="5"/>
  <c r="O18" i="5"/>
  <c r="O67" i="5" s="1"/>
  <c r="N18" i="5"/>
  <c r="N67" i="5" s="1"/>
  <c r="M18" i="5"/>
  <c r="L18" i="5"/>
  <c r="J18" i="5"/>
  <c r="J67" i="5" s="1"/>
  <c r="I18" i="5"/>
  <c r="H18" i="5"/>
  <c r="G18" i="5"/>
  <c r="G67" i="5" s="1"/>
  <c r="F18" i="5"/>
  <c r="F67" i="5" s="1"/>
  <c r="E18" i="5"/>
  <c r="D18" i="5"/>
  <c r="DZ17" i="5"/>
  <c r="DY17" i="5"/>
  <c r="DY66" i="5" s="1"/>
  <c r="DX17" i="5"/>
  <c r="DW17" i="5"/>
  <c r="DV17" i="5"/>
  <c r="DU17" i="5"/>
  <c r="DT17" i="5"/>
  <c r="DT66" i="5" s="1"/>
  <c r="DR17" i="5"/>
  <c r="DQ17" i="5"/>
  <c r="DQ66" i="5" s="1"/>
  <c r="DP17" i="5"/>
  <c r="DO17" i="5"/>
  <c r="DN17" i="5"/>
  <c r="DM17" i="5"/>
  <c r="DL17" i="5"/>
  <c r="DL66" i="5" s="1"/>
  <c r="DJ17" i="5"/>
  <c r="DI17" i="5"/>
  <c r="DI66" i="5" s="1"/>
  <c r="DH17" i="5"/>
  <c r="DG17" i="5"/>
  <c r="DF17" i="5"/>
  <c r="DE17" i="5"/>
  <c r="DD17" i="5"/>
  <c r="DD66" i="5" s="1"/>
  <c r="DB17" i="5"/>
  <c r="DA17" i="5"/>
  <c r="DA66" i="5" s="1"/>
  <c r="CZ17" i="5"/>
  <c r="CY17" i="5"/>
  <c r="CX17" i="5"/>
  <c r="CW17" i="5"/>
  <c r="CV17" i="5"/>
  <c r="CV66" i="5" s="1"/>
  <c r="CT17" i="5"/>
  <c r="CS17" i="5"/>
  <c r="CS66" i="5" s="1"/>
  <c r="CR17" i="5"/>
  <c r="CQ17" i="5"/>
  <c r="CP17" i="5"/>
  <c r="CO17" i="5"/>
  <c r="CN17" i="5"/>
  <c r="CN66" i="5" s="1"/>
  <c r="CL17" i="5"/>
  <c r="CK17" i="5"/>
  <c r="CK66" i="5" s="1"/>
  <c r="CJ17" i="5"/>
  <c r="CI17" i="5"/>
  <c r="CH17" i="5"/>
  <c r="CG17" i="5"/>
  <c r="CF17" i="5"/>
  <c r="CF66" i="5" s="1"/>
  <c r="CD17" i="5"/>
  <c r="CC17" i="5"/>
  <c r="CC66" i="5" s="1"/>
  <c r="CB17" i="5"/>
  <c r="CA17" i="5"/>
  <c r="BZ17" i="5"/>
  <c r="BY17" i="5"/>
  <c r="BX17" i="5"/>
  <c r="BX66" i="5" s="1"/>
  <c r="BV17" i="5"/>
  <c r="BU17" i="5"/>
  <c r="BU66" i="5" s="1"/>
  <c r="BT17" i="5"/>
  <c r="BT66" i="5" s="1"/>
  <c r="BS17" i="5"/>
  <c r="BR17" i="5"/>
  <c r="BQ17" i="5"/>
  <c r="BP17" i="5"/>
  <c r="BP66" i="5" s="1"/>
  <c r="BN17" i="5"/>
  <c r="BM17" i="5"/>
  <c r="BM66" i="5" s="1"/>
  <c r="BL17" i="5"/>
  <c r="BK17" i="5"/>
  <c r="BJ17" i="5"/>
  <c r="BI17" i="5"/>
  <c r="BH17" i="5"/>
  <c r="BH66" i="5" s="1"/>
  <c r="BF17" i="5"/>
  <c r="BE17" i="5"/>
  <c r="BE66" i="5" s="1"/>
  <c r="BD17" i="5"/>
  <c r="BC17" i="5"/>
  <c r="BB17" i="5"/>
  <c r="BA17" i="5"/>
  <c r="AZ17" i="5"/>
  <c r="AZ66" i="5" s="1"/>
  <c r="AX17" i="5"/>
  <c r="AW17" i="5"/>
  <c r="AW66" i="5" s="1"/>
  <c r="AV17" i="5"/>
  <c r="AU17" i="5"/>
  <c r="AT17" i="5"/>
  <c r="AS17" i="5"/>
  <c r="AR17" i="5"/>
  <c r="AR66" i="5" s="1"/>
  <c r="AP17" i="5"/>
  <c r="AO17" i="5"/>
  <c r="AO66" i="5" s="1"/>
  <c r="AN17" i="5"/>
  <c r="AM17" i="5"/>
  <c r="AL17" i="5"/>
  <c r="AK17" i="5"/>
  <c r="AJ17" i="5"/>
  <c r="AJ66" i="5" s="1"/>
  <c r="AH17" i="5"/>
  <c r="AG17" i="5"/>
  <c r="AG66" i="5" s="1"/>
  <c r="AF17" i="5"/>
  <c r="AE17" i="5"/>
  <c r="AD17" i="5"/>
  <c r="AC17" i="5"/>
  <c r="AB17" i="5"/>
  <c r="AB66" i="5" s="1"/>
  <c r="Z17" i="5"/>
  <c r="Y17" i="5"/>
  <c r="Y66" i="5" s="1"/>
  <c r="X17" i="5"/>
  <c r="W17" i="5"/>
  <c r="V17" i="5"/>
  <c r="U17" i="5"/>
  <c r="T17" i="5"/>
  <c r="T66" i="5" s="1"/>
  <c r="R17" i="5"/>
  <c r="Q17" i="5"/>
  <c r="Q66" i="5" s="1"/>
  <c r="P17" i="5"/>
  <c r="O17" i="5"/>
  <c r="N17" i="5"/>
  <c r="M17" i="5"/>
  <c r="L17" i="5"/>
  <c r="L66" i="5" s="1"/>
  <c r="J17" i="5"/>
  <c r="I17" i="5"/>
  <c r="I66" i="5" s="1"/>
  <c r="H17" i="5"/>
  <c r="H66" i="5" s="1"/>
  <c r="G17" i="5"/>
  <c r="F17" i="5"/>
  <c r="E17" i="5"/>
  <c r="D17" i="5"/>
  <c r="D66" i="5" s="1"/>
  <c r="DZ16" i="5"/>
  <c r="DZ65" i="5" s="1"/>
  <c r="DY16" i="5"/>
  <c r="DX16" i="5"/>
  <c r="DW16" i="5"/>
  <c r="DV16" i="5"/>
  <c r="DV65" i="5" s="1"/>
  <c r="DU16" i="5"/>
  <c r="DT16" i="5"/>
  <c r="EA16" i="5" s="1"/>
  <c r="DR16" i="5"/>
  <c r="DR65" i="5" s="1"/>
  <c r="DQ16" i="5"/>
  <c r="DP16" i="5"/>
  <c r="DO16" i="5"/>
  <c r="DN16" i="5"/>
  <c r="DM16" i="5"/>
  <c r="DL16" i="5"/>
  <c r="DS16" i="5" s="1"/>
  <c r="DJ16" i="5"/>
  <c r="DJ65" i="5" s="1"/>
  <c r="DI16" i="5"/>
  <c r="DH16" i="5"/>
  <c r="DG16" i="5"/>
  <c r="DF16" i="5"/>
  <c r="DF65" i="5" s="1"/>
  <c r="DE16" i="5"/>
  <c r="DD16" i="5"/>
  <c r="DK16" i="5" s="1"/>
  <c r="DB16" i="5"/>
  <c r="DB65" i="5" s="1"/>
  <c r="DA16" i="5"/>
  <c r="CZ16" i="5"/>
  <c r="CY16" i="5"/>
  <c r="CX16" i="5"/>
  <c r="CX65" i="5" s="1"/>
  <c r="CW16" i="5"/>
  <c r="CV16" i="5"/>
  <c r="CT16" i="5"/>
  <c r="CT65" i="5" s="1"/>
  <c r="CS16" i="5"/>
  <c r="CR16" i="5"/>
  <c r="CQ16" i="5"/>
  <c r="CP16" i="5"/>
  <c r="CP65" i="5" s="1"/>
  <c r="CO16" i="5"/>
  <c r="CN16" i="5"/>
  <c r="CL16" i="5"/>
  <c r="CK16" i="5"/>
  <c r="CJ16" i="5"/>
  <c r="CI16" i="5"/>
  <c r="CH16" i="5"/>
  <c r="CH65" i="5" s="1"/>
  <c r="CG16" i="5"/>
  <c r="CF16" i="5"/>
  <c r="CD16" i="5"/>
  <c r="CD65" i="5" s="1"/>
  <c r="CC16" i="5"/>
  <c r="CB16" i="5"/>
  <c r="CA16" i="5"/>
  <c r="BZ16" i="5"/>
  <c r="BZ65" i="5" s="1"/>
  <c r="BY16" i="5"/>
  <c r="BX16" i="5"/>
  <c r="BV16" i="5"/>
  <c r="BV65" i="5" s="1"/>
  <c r="BU16" i="5"/>
  <c r="BT16" i="5"/>
  <c r="BS16" i="5"/>
  <c r="BR16" i="5"/>
  <c r="BR65" i="5" s="1"/>
  <c r="BQ16" i="5"/>
  <c r="BP16" i="5"/>
  <c r="BN16" i="5"/>
  <c r="BN65" i="5" s="1"/>
  <c r="BM16" i="5"/>
  <c r="BL16" i="5"/>
  <c r="BK16" i="5"/>
  <c r="BJ16" i="5"/>
  <c r="BJ65" i="5" s="1"/>
  <c r="BI16" i="5"/>
  <c r="BH16" i="5"/>
  <c r="BF16" i="5"/>
  <c r="BF65" i="5" s="1"/>
  <c r="BE16" i="5"/>
  <c r="BD16" i="5"/>
  <c r="BC16" i="5"/>
  <c r="BB16" i="5"/>
  <c r="BG16" i="5" s="1"/>
  <c r="BA16" i="5"/>
  <c r="AZ16" i="5"/>
  <c r="AX16" i="5"/>
  <c r="AX65" i="5" s="1"/>
  <c r="AW16" i="5"/>
  <c r="AV16" i="5"/>
  <c r="AU16" i="5"/>
  <c r="AT16" i="5"/>
  <c r="AT65" i="5" s="1"/>
  <c r="AS16" i="5"/>
  <c r="AR16" i="5"/>
  <c r="AP16" i="5"/>
  <c r="AP65" i="5" s="1"/>
  <c r="AO16" i="5"/>
  <c r="AN16" i="5"/>
  <c r="AM16" i="5"/>
  <c r="AL16" i="5"/>
  <c r="AL65" i="5" s="1"/>
  <c r="AK16" i="5"/>
  <c r="AJ16" i="5"/>
  <c r="AH16" i="5"/>
  <c r="AH65" i="5" s="1"/>
  <c r="AG16" i="5"/>
  <c r="AF16" i="5"/>
  <c r="AE16" i="5"/>
  <c r="AD16" i="5"/>
  <c r="AD65" i="5" s="1"/>
  <c r="AC16" i="5"/>
  <c r="AB16" i="5"/>
  <c r="Z16" i="5"/>
  <c r="Y16" i="5"/>
  <c r="X16" i="5"/>
  <c r="W16" i="5"/>
  <c r="V16" i="5"/>
  <c r="V65" i="5" s="1"/>
  <c r="U16" i="5"/>
  <c r="T16" i="5"/>
  <c r="R16" i="5"/>
  <c r="R65" i="5" s="1"/>
  <c r="Q16" i="5"/>
  <c r="P16" i="5"/>
  <c r="O16" i="5"/>
  <c r="N16" i="5"/>
  <c r="N65" i="5" s="1"/>
  <c r="M16" i="5"/>
  <c r="L16" i="5"/>
  <c r="J16" i="5"/>
  <c r="J65" i="5" s="1"/>
  <c r="I16" i="5"/>
  <c r="H16" i="5"/>
  <c r="G16" i="5"/>
  <c r="F16" i="5"/>
  <c r="F65" i="5" s="1"/>
  <c r="E16" i="5"/>
  <c r="D16" i="5"/>
  <c r="DZ15" i="5"/>
  <c r="DY15" i="5"/>
  <c r="DX15" i="5"/>
  <c r="DW15" i="5"/>
  <c r="DV15" i="5"/>
  <c r="DU15" i="5"/>
  <c r="DU64" i="5" s="1"/>
  <c r="DT15" i="5"/>
  <c r="DT64" i="5" s="1"/>
  <c r="DR15" i="5"/>
  <c r="DQ15" i="5"/>
  <c r="DP15" i="5"/>
  <c r="DO15" i="5"/>
  <c r="DN15" i="5"/>
  <c r="DM15" i="5"/>
  <c r="DM64" i="5" s="1"/>
  <c r="DL15" i="5"/>
  <c r="DL64" i="5" s="1"/>
  <c r="DJ15" i="5"/>
  <c r="DI15" i="5"/>
  <c r="DH15" i="5"/>
  <c r="DG15" i="5"/>
  <c r="DF15" i="5"/>
  <c r="DE15" i="5"/>
  <c r="DE64" i="5" s="1"/>
  <c r="DD15" i="5"/>
  <c r="DD64" i="5" s="1"/>
  <c r="DB15" i="5"/>
  <c r="DA15" i="5"/>
  <c r="CZ15" i="5"/>
  <c r="CY15" i="5"/>
  <c r="CX15" i="5"/>
  <c r="CW15" i="5"/>
  <c r="CW64" i="5" s="1"/>
  <c r="CV15" i="5"/>
  <c r="CV64" i="5" s="1"/>
  <c r="CT15" i="5"/>
  <c r="CS15" i="5"/>
  <c r="CR15" i="5"/>
  <c r="CQ15" i="5"/>
  <c r="CP15" i="5"/>
  <c r="CO15" i="5"/>
  <c r="CO64" i="5" s="1"/>
  <c r="CN15" i="5"/>
  <c r="CN64" i="5" s="1"/>
  <c r="CL15" i="5"/>
  <c r="CK15" i="5"/>
  <c r="CJ15" i="5"/>
  <c r="CI15" i="5"/>
  <c r="CH15" i="5"/>
  <c r="CG15" i="5"/>
  <c r="CG64" i="5" s="1"/>
  <c r="CF15" i="5"/>
  <c r="CF64" i="5" s="1"/>
  <c r="CD15" i="5"/>
  <c r="CC15" i="5"/>
  <c r="CB15" i="5"/>
  <c r="CA15" i="5"/>
  <c r="BZ15" i="5"/>
  <c r="BY15" i="5"/>
  <c r="BY64" i="5" s="1"/>
  <c r="BX15" i="5"/>
  <c r="BX64" i="5" s="1"/>
  <c r="BV15" i="5"/>
  <c r="BU15" i="5"/>
  <c r="BT15" i="5"/>
  <c r="BT64" i="5" s="1"/>
  <c r="BS15" i="5"/>
  <c r="BR15" i="5"/>
  <c r="BQ15" i="5"/>
  <c r="BQ64" i="5" s="1"/>
  <c r="BP15" i="5"/>
  <c r="BP64" i="5" s="1"/>
  <c r="BN15" i="5"/>
  <c r="BM15" i="5"/>
  <c r="BL15" i="5"/>
  <c r="BK15" i="5"/>
  <c r="BJ15" i="5"/>
  <c r="BI15" i="5"/>
  <c r="BI64" i="5" s="1"/>
  <c r="BH15" i="5"/>
  <c r="BH64" i="5" s="1"/>
  <c r="BF15" i="5"/>
  <c r="BE15" i="5"/>
  <c r="BD15" i="5"/>
  <c r="BC15" i="5"/>
  <c r="BB15" i="5"/>
  <c r="BA15" i="5"/>
  <c r="BA64" i="5" s="1"/>
  <c r="AZ15" i="5"/>
  <c r="AZ64" i="5" s="1"/>
  <c r="AX15" i="5"/>
  <c r="AW15" i="5"/>
  <c r="AV15" i="5"/>
  <c r="AU15" i="5"/>
  <c r="AT15" i="5"/>
  <c r="AS15" i="5"/>
  <c r="AS64" i="5" s="1"/>
  <c r="AR15" i="5"/>
  <c r="AR64" i="5" s="1"/>
  <c r="AP15" i="5"/>
  <c r="AO15" i="5"/>
  <c r="AN15" i="5"/>
  <c r="AM15" i="5"/>
  <c r="AL15" i="5"/>
  <c r="AK15" i="5"/>
  <c r="AK64" i="5" s="1"/>
  <c r="AJ15" i="5"/>
  <c r="AJ64" i="5" s="1"/>
  <c r="AH15" i="5"/>
  <c r="AG15" i="5"/>
  <c r="AF15" i="5"/>
  <c r="AE15" i="5"/>
  <c r="AD15" i="5"/>
  <c r="AC15" i="5"/>
  <c r="AC64" i="5" s="1"/>
  <c r="AB15" i="5"/>
  <c r="AB64" i="5" s="1"/>
  <c r="Z15" i="5"/>
  <c r="Y15" i="5"/>
  <c r="X15" i="5"/>
  <c r="W15" i="5"/>
  <c r="V15" i="5"/>
  <c r="U15" i="5"/>
  <c r="U64" i="5" s="1"/>
  <c r="T15" i="5"/>
  <c r="T64" i="5" s="1"/>
  <c r="R15" i="5"/>
  <c r="Q15" i="5"/>
  <c r="P15" i="5"/>
  <c r="O15" i="5"/>
  <c r="N15" i="5"/>
  <c r="M15" i="5"/>
  <c r="M64" i="5" s="1"/>
  <c r="L15" i="5"/>
  <c r="L64" i="5" s="1"/>
  <c r="J15" i="5"/>
  <c r="I15" i="5"/>
  <c r="H15" i="5"/>
  <c r="H64" i="5" s="1"/>
  <c r="G15" i="5"/>
  <c r="F15" i="5"/>
  <c r="E15" i="5"/>
  <c r="E64" i="5" s="1"/>
  <c r="D15" i="5"/>
  <c r="D64" i="5" s="1"/>
  <c r="DZ14" i="5"/>
  <c r="DZ63" i="5" s="1"/>
  <c r="DY14" i="5"/>
  <c r="DX14" i="5"/>
  <c r="DW14" i="5"/>
  <c r="DW63" i="5" s="1"/>
  <c r="DV14" i="5"/>
  <c r="DV63" i="5" s="1"/>
  <c r="DU14" i="5"/>
  <c r="DT14" i="5"/>
  <c r="DR14" i="5"/>
  <c r="DR63" i="5" s="1"/>
  <c r="DQ14" i="5"/>
  <c r="DP14" i="5"/>
  <c r="DO14" i="5"/>
  <c r="DO63" i="5" s="1"/>
  <c r="DN14" i="5"/>
  <c r="DN63" i="5" s="1"/>
  <c r="DM14" i="5"/>
  <c r="DL14" i="5"/>
  <c r="DJ14" i="5"/>
  <c r="DJ63" i="5" s="1"/>
  <c r="DI14" i="5"/>
  <c r="DH14" i="5"/>
  <c r="DG14" i="5"/>
  <c r="DG63" i="5" s="1"/>
  <c r="DF14" i="5"/>
  <c r="DF63" i="5" s="1"/>
  <c r="DE14" i="5"/>
  <c r="DD14" i="5"/>
  <c r="DB14" i="5"/>
  <c r="DB63" i="5" s="1"/>
  <c r="DA14" i="5"/>
  <c r="CZ14" i="5"/>
  <c r="CY14" i="5"/>
  <c r="CY63" i="5" s="1"/>
  <c r="CX14" i="5"/>
  <c r="CX63" i="5" s="1"/>
  <c r="CW14" i="5"/>
  <c r="CV14" i="5"/>
  <c r="CT14" i="5"/>
  <c r="CT63" i="5" s="1"/>
  <c r="CS14" i="5"/>
  <c r="CR14" i="5"/>
  <c r="CQ14" i="5"/>
  <c r="CQ63" i="5" s="1"/>
  <c r="CP14" i="5"/>
  <c r="CP63" i="5" s="1"/>
  <c r="CO14" i="5"/>
  <c r="CN14" i="5"/>
  <c r="CL14" i="5"/>
  <c r="CL63" i="5" s="1"/>
  <c r="CK14" i="5"/>
  <c r="CJ14" i="5"/>
  <c r="CI14" i="5"/>
  <c r="CI63" i="5" s="1"/>
  <c r="CH14" i="5"/>
  <c r="CH63" i="5" s="1"/>
  <c r="CG14" i="5"/>
  <c r="CF14" i="5"/>
  <c r="CD14" i="5"/>
  <c r="CD63" i="5" s="1"/>
  <c r="CC14" i="5"/>
  <c r="CB14" i="5"/>
  <c r="CA14" i="5"/>
  <c r="CA63" i="5" s="1"/>
  <c r="BZ14" i="5"/>
  <c r="BZ63" i="5" s="1"/>
  <c r="BY14" i="5"/>
  <c r="BX14" i="5"/>
  <c r="BV14" i="5"/>
  <c r="BV63" i="5" s="1"/>
  <c r="BU14" i="5"/>
  <c r="BT14" i="5"/>
  <c r="BS14" i="5"/>
  <c r="BS63" i="5" s="1"/>
  <c r="BR14" i="5"/>
  <c r="BR63" i="5" s="1"/>
  <c r="BQ14" i="5"/>
  <c r="BP14" i="5"/>
  <c r="BN14" i="5"/>
  <c r="BN63" i="5" s="1"/>
  <c r="BM14" i="5"/>
  <c r="BL14" i="5"/>
  <c r="BK14" i="5"/>
  <c r="BK63" i="5" s="1"/>
  <c r="BJ14" i="5"/>
  <c r="BJ63" i="5" s="1"/>
  <c r="BI14" i="5"/>
  <c r="BH14" i="5"/>
  <c r="BF14" i="5"/>
  <c r="BF63" i="5" s="1"/>
  <c r="BE14" i="5"/>
  <c r="BD14" i="5"/>
  <c r="BC14" i="5"/>
  <c r="BC63" i="5" s="1"/>
  <c r="BB14" i="5"/>
  <c r="BB63" i="5" s="1"/>
  <c r="BA14" i="5"/>
  <c r="AZ14" i="5"/>
  <c r="AX14" i="5"/>
  <c r="AX63" i="5" s="1"/>
  <c r="AW14" i="5"/>
  <c r="AV14" i="5"/>
  <c r="AU14" i="5"/>
  <c r="AU63" i="5" s="1"/>
  <c r="AT14" i="5"/>
  <c r="AT63" i="5" s="1"/>
  <c r="AS14" i="5"/>
  <c r="AR14" i="5"/>
  <c r="AP14" i="5"/>
  <c r="AP63" i="5" s="1"/>
  <c r="AO14" i="5"/>
  <c r="AN14" i="5"/>
  <c r="AM14" i="5"/>
  <c r="AM63" i="5" s="1"/>
  <c r="AL14" i="5"/>
  <c r="AL63" i="5" s="1"/>
  <c r="AK14" i="5"/>
  <c r="AJ14" i="5"/>
  <c r="AH14" i="5"/>
  <c r="AH63" i="5" s="1"/>
  <c r="AG14" i="5"/>
  <c r="AF14" i="5"/>
  <c r="AE14" i="5"/>
  <c r="AE63" i="5" s="1"/>
  <c r="AD14" i="5"/>
  <c r="AD63" i="5" s="1"/>
  <c r="AC14" i="5"/>
  <c r="AB14" i="5"/>
  <c r="Z14" i="5"/>
  <c r="Z63" i="5" s="1"/>
  <c r="Y14" i="5"/>
  <c r="X14" i="5"/>
  <c r="W14" i="5"/>
  <c r="W63" i="5" s="1"/>
  <c r="V14" i="5"/>
  <c r="V63" i="5" s="1"/>
  <c r="U14" i="5"/>
  <c r="T14" i="5"/>
  <c r="R14" i="5"/>
  <c r="R63" i="5" s="1"/>
  <c r="Q14" i="5"/>
  <c r="P14" i="5"/>
  <c r="O14" i="5"/>
  <c r="O63" i="5" s="1"/>
  <c r="N14" i="5"/>
  <c r="N63" i="5" s="1"/>
  <c r="M14" i="5"/>
  <c r="L14" i="5"/>
  <c r="J14" i="5"/>
  <c r="J63" i="5" s="1"/>
  <c r="I14" i="5"/>
  <c r="H14" i="5"/>
  <c r="G14" i="5"/>
  <c r="G63" i="5" s="1"/>
  <c r="F14" i="5"/>
  <c r="F63" i="5" s="1"/>
  <c r="E14" i="5"/>
  <c r="D14" i="5"/>
  <c r="DZ13" i="5"/>
  <c r="DY13" i="5"/>
  <c r="DY62" i="5" s="1"/>
  <c r="DX13" i="5"/>
  <c r="DW13" i="5"/>
  <c r="DV13" i="5"/>
  <c r="DU13" i="5"/>
  <c r="DT13" i="5"/>
  <c r="DT62" i="5" s="1"/>
  <c r="DR13" i="5"/>
  <c r="DQ13" i="5"/>
  <c r="DQ62" i="5" s="1"/>
  <c r="DP13" i="5"/>
  <c r="DO13" i="5"/>
  <c r="DN13" i="5"/>
  <c r="DM13" i="5"/>
  <c r="DL13" i="5"/>
  <c r="DL62" i="5" s="1"/>
  <c r="DJ13" i="5"/>
  <c r="DI13" i="5"/>
  <c r="DI62" i="5" s="1"/>
  <c r="DH13" i="5"/>
  <c r="DG13" i="5"/>
  <c r="DF13" i="5"/>
  <c r="DE13" i="5"/>
  <c r="DD13" i="5"/>
  <c r="DD62" i="5" s="1"/>
  <c r="DB13" i="5"/>
  <c r="DA13" i="5"/>
  <c r="DA62" i="5" s="1"/>
  <c r="CZ13" i="5"/>
  <c r="CY13" i="5"/>
  <c r="CX13" i="5"/>
  <c r="CW13" i="5"/>
  <c r="CV13" i="5"/>
  <c r="CV62" i="5" s="1"/>
  <c r="CT13" i="5"/>
  <c r="CS13" i="5"/>
  <c r="CS62" i="5" s="1"/>
  <c r="CR13" i="5"/>
  <c r="CQ13" i="5"/>
  <c r="CP13" i="5"/>
  <c r="CO13" i="5"/>
  <c r="CN13" i="5"/>
  <c r="CN62" i="5" s="1"/>
  <c r="CL13" i="5"/>
  <c r="CK13" i="5"/>
  <c r="CK62" i="5" s="1"/>
  <c r="CJ13" i="5"/>
  <c r="CI13" i="5"/>
  <c r="CH13" i="5"/>
  <c r="CG13" i="5"/>
  <c r="CF13" i="5"/>
  <c r="CF62" i="5" s="1"/>
  <c r="CD13" i="5"/>
  <c r="CC13" i="5"/>
  <c r="CC62" i="5" s="1"/>
  <c r="CB13" i="5"/>
  <c r="CA13" i="5"/>
  <c r="BZ13" i="5"/>
  <c r="BY13" i="5"/>
  <c r="BX13" i="5"/>
  <c r="BX62" i="5" s="1"/>
  <c r="BV13" i="5"/>
  <c r="BU13" i="5"/>
  <c r="BU62" i="5" s="1"/>
  <c r="BT13" i="5"/>
  <c r="BT62" i="5" s="1"/>
  <c r="BS13" i="5"/>
  <c r="BR13" i="5"/>
  <c r="BQ13" i="5"/>
  <c r="BP13" i="5"/>
  <c r="BP62" i="5" s="1"/>
  <c r="BN13" i="5"/>
  <c r="BM13" i="5"/>
  <c r="BM62" i="5" s="1"/>
  <c r="BL13" i="5"/>
  <c r="BK13" i="5"/>
  <c r="BJ13" i="5"/>
  <c r="BI13" i="5"/>
  <c r="BH13" i="5"/>
  <c r="BH62" i="5" s="1"/>
  <c r="BF13" i="5"/>
  <c r="BE13" i="5"/>
  <c r="BE62" i="5" s="1"/>
  <c r="BD13" i="5"/>
  <c r="BC13" i="5"/>
  <c r="BB13" i="5"/>
  <c r="BA13" i="5"/>
  <c r="AZ13" i="5"/>
  <c r="AZ62" i="5" s="1"/>
  <c r="AX13" i="5"/>
  <c r="AW13" i="5"/>
  <c r="AW62" i="5" s="1"/>
  <c r="AV13" i="5"/>
  <c r="AU13" i="5"/>
  <c r="AT13" i="5"/>
  <c r="AS13" i="5"/>
  <c r="AR13" i="5"/>
  <c r="AR62" i="5" s="1"/>
  <c r="AP13" i="5"/>
  <c r="AO13" i="5"/>
  <c r="AO62" i="5" s="1"/>
  <c r="AN13" i="5"/>
  <c r="AM13" i="5"/>
  <c r="AL13" i="5"/>
  <c r="AK13" i="5"/>
  <c r="AJ13" i="5"/>
  <c r="AJ62" i="5" s="1"/>
  <c r="AH13" i="5"/>
  <c r="AG13" i="5"/>
  <c r="AG62" i="5" s="1"/>
  <c r="AF13" i="5"/>
  <c r="AE13" i="5"/>
  <c r="AD13" i="5"/>
  <c r="AC13" i="5"/>
  <c r="AB13" i="5"/>
  <c r="AB62" i="5" s="1"/>
  <c r="Z13" i="5"/>
  <c r="Y13" i="5"/>
  <c r="Y62" i="5" s="1"/>
  <c r="X13" i="5"/>
  <c r="W13" i="5"/>
  <c r="V13" i="5"/>
  <c r="U13" i="5"/>
  <c r="T13" i="5"/>
  <c r="R13" i="5"/>
  <c r="Q13" i="5"/>
  <c r="Q62" i="5" s="1"/>
  <c r="P13" i="5"/>
  <c r="O13" i="5"/>
  <c r="N13" i="5"/>
  <c r="M13" i="5"/>
  <c r="L13" i="5"/>
  <c r="J13" i="5"/>
  <c r="I13" i="5"/>
  <c r="I62" i="5" s="1"/>
  <c r="H13" i="5"/>
  <c r="H62" i="5" s="1"/>
  <c r="G13" i="5"/>
  <c r="F13" i="5"/>
  <c r="E13" i="5"/>
  <c r="D13" i="5"/>
  <c r="DZ12" i="5"/>
  <c r="DZ61" i="5" s="1"/>
  <c r="DY12" i="5"/>
  <c r="DX12" i="5"/>
  <c r="DW12" i="5"/>
  <c r="DV12" i="5"/>
  <c r="DV61" i="5" s="1"/>
  <c r="DU12" i="5"/>
  <c r="DT12" i="5"/>
  <c r="DR12" i="5"/>
  <c r="DR61" i="5" s="1"/>
  <c r="DQ12" i="5"/>
  <c r="DP12" i="5"/>
  <c r="DO12" i="5"/>
  <c r="DN12" i="5"/>
  <c r="DN61" i="5" s="1"/>
  <c r="DM12" i="5"/>
  <c r="DL12" i="5"/>
  <c r="DJ12" i="5"/>
  <c r="DJ61" i="5" s="1"/>
  <c r="DI12" i="5"/>
  <c r="DH12" i="5"/>
  <c r="DG12" i="5"/>
  <c r="DF12" i="5"/>
  <c r="DF61" i="5" s="1"/>
  <c r="DE12" i="5"/>
  <c r="DD12" i="5"/>
  <c r="DB12" i="5"/>
  <c r="DB61" i="5" s="1"/>
  <c r="DA12" i="5"/>
  <c r="CZ12" i="5"/>
  <c r="CY12" i="5"/>
  <c r="CX12" i="5"/>
  <c r="CX61" i="5" s="1"/>
  <c r="CW12" i="5"/>
  <c r="CV12" i="5"/>
  <c r="CT12" i="5"/>
  <c r="CT61" i="5" s="1"/>
  <c r="CS12" i="5"/>
  <c r="CR12" i="5"/>
  <c r="CQ12" i="5"/>
  <c r="CP12" i="5"/>
  <c r="CP61" i="5" s="1"/>
  <c r="CO12" i="5"/>
  <c r="CN12" i="5"/>
  <c r="CL12" i="5"/>
  <c r="CL61" i="5" s="1"/>
  <c r="CK12" i="5"/>
  <c r="CJ12" i="5"/>
  <c r="CI12" i="5"/>
  <c r="CH12" i="5"/>
  <c r="CH61" i="5" s="1"/>
  <c r="CG12" i="5"/>
  <c r="CF12" i="5"/>
  <c r="CD12" i="5"/>
  <c r="CD61" i="5" s="1"/>
  <c r="CC12" i="5"/>
  <c r="CB12" i="5"/>
  <c r="CA12" i="5"/>
  <c r="BZ12" i="5"/>
  <c r="BZ61" i="5" s="1"/>
  <c r="BY12" i="5"/>
  <c r="BX12" i="5"/>
  <c r="BV12" i="5"/>
  <c r="BV61" i="5" s="1"/>
  <c r="BU12" i="5"/>
  <c r="BT12" i="5"/>
  <c r="BS12" i="5"/>
  <c r="BR12" i="5"/>
  <c r="BR61" i="5" s="1"/>
  <c r="BQ12" i="5"/>
  <c r="BP12" i="5"/>
  <c r="BN12" i="5"/>
  <c r="BN61" i="5" s="1"/>
  <c r="BM12" i="5"/>
  <c r="BL12" i="5"/>
  <c r="BK12" i="5"/>
  <c r="BJ12" i="5"/>
  <c r="BJ61" i="5" s="1"/>
  <c r="BI12" i="5"/>
  <c r="BH12" i="5"/>
  <c r="BF12" i="5"/>
  <c r="BF61" i="5" s="1"/>
  <c r="BE12" i="5"/>
  <c r="BD12" i="5"/>
  <c r="BC12" i="5"/>
  <c r="BB12" i="5"/>
  <c r="BB61" i="5" s="1"/>
  <c r="BA12" i="5"/>
  <c r="AZ12" i="5"/>
  <c r="AX12" i="5"/>
  <c r="AX61" i="5" s="1"/>
  <c r="AW12" i="5"/>
  <c r="AV12" i="5"/>
  <c r="AU12" i="5"/>
  <c r="AT12" i="5"/>
  <c r="AT61" i="5" s="1"/>
  <c r="AS12" i="5"/>
  <c r="AR12" i="5"/>
  <c r="AP12" i="5"/>
  <c r="AP61" i="5" s="1"/>
  <c r="AO12" i="5"/>
  <c r="AN12" i="5"/>
  <c r="AM12" i="5"/>
  <c r="AL12" i="5"/>
  <c r="AL61" i="5" s="1"/>
  <c r="AK12" i="5"/>
  <c r="AJ12" i="5"/>
  <c r="AH12" i="5"/>
  <c r="AH61" i="5" s="1"/>
  <c r="AG12" i="5"/>
  <c r="AF12" i="5"/>
  <c r="AE12" i="5"/>
  <c r="AD12" i="5"/>
  <c r="AD61" i="5" s="1"/>
  <c r="AC12" i="5"/>
  <c r="AB12" i="5"/>
  <c r="Z12" i="5"/>
  <c r="Z61" i="5" s="1"/>
  <c r="Y12" i="5"/>
  <c r="X12" i="5"/>
  <c r="W12" i="5"/>
  <c r="V12" i="5"/>
  <c r="V61" i="5" s="1"/>
  <c r="U12" i="5"/>
  <c r="T12" i="5"/>
  <c r="R12" i="5"/>
  <c r="R61" i="5" s="1"/>
  <c r="Q12" i="5"/>
  <c r="P12" i="5"/>
  <c r="O12" i="5"/>
  <c r="O61" i="5" s="1"/>
  <c r="N12" i="5"/>
  <c r="N61" i="5" s="1"/>
  <c r="M12" i="5"/>
  <c r="L12" i="5"/>
  <c r="J12" i="5"/>
  <c r="J61" i="5" s="1"/>
  <c r="I12" i="5"/>
  <c r="H12" i="5"/>
  <c r="G12" i="5"/>
  <c r="G61" i="5" s="1"/>
  <c r="F12" i="5"/>
  <c r="F61" i="5" s="1"/>
  <c r="E12" i="5"/>
  <c r="D12" i="5"/>
  <c r="DZ11" i="5"/>
  <c r="DY11" i="5"/>
  <c r="DX11" i="5"/>
  <c r="DX60" i="5" s="1"/>
  <c r="DW11" i="5"/>
  <c r="DV11" i="5"/>
  <c r="DU11" i="5"/>
  <c r="DU60" i="5" s="1"/>
  <c r="DT11" i="5"/>
  <c r="DR11" i="5"/>
  <c r="DQ11" i="5"/>
  <c r="DQ60" i="5" s="1"/>
  <c r="DP11" i="5"/>
  <c r="DP60" i="5" s="1"/>
  <c r="DO11" i="5"/>
  <c r="DN11" i="5"/>
  <c r="DM11" i="5"/>
  <c r="DM60" i="5" s="1"/>
  <c r="DL11" i="5"/>
  <c r="DJ11" i="5"/>
  <c r="DI11" i="5"/>
  <c r="DI60" i="5" s="1"/>
  <c r="DH11" i="5"/>
  <c r="DH60" i="5" s="1"/>
  <c r="DG11" i="5"/>
  <c r="DF11" i="5"/>
  <c r="DE11" i="5"/>
  <c r="DE60" i="5" s="1"/>
  <c r="DD11" i="5"/>
  <c r="DB11" i="5"/>
  <c r="DA11" i="5"/>
  <c r="CZ11" i="5"/>
  <c r="CZ60" i="5" s="1"/>
  <c r="CY11" i="5"/>
  <c r="CX11" i="5"/>
  <c r="CW11" i="5"/>
  <c r="CW60" i="5" s="1"/>
  <c r="CV11" i="5"/>
  <c r="CT11" i="5"/>
  <c r="CS11" i="5"/>
  <c r="CS60" i="5" s="1"/>
  <c r="CR11" i="5"/>
  <c r="CR60" i="5" s="1"/>
  <c r="CQ11" i="5"/>
  <c r="CP11" i="5"/>
  <c r="CO11" i="5"/>
  <c r="CO60" i="5" s="1"/>
  <c r="CN11" i="5"/>
  <c r="CL11" i="5"/>
  <c r="CK11" i="5"/>
  <c r="CK60" i="5" s="1"/>
  <c r="CJ11" i="5"/>
  <c r="CJ60" i="5" s="1"/>
  <c r="CI11" i="5"/>
  <c r="CH11" i="5"/>
  <c r="CG11" i="5"/>
  <c r="CG60" i="5" s="1"/>
  <c r="CF11" i="5"/>
  <c r="CD11" i="5"/>
  <c r="CC11" i="5"/>
  <c r="CC60" i="5" s="1"/>
  <c r="CB11" i="5"/>
  <c r="CB60" i="5" s="1"/>
  <c r="CA11" i="5"/>
  <c r="BZ11" i="5"/>
  <c r="BY11" i="5"/>
  <c r="BY60" i="5" s="1"/>
  <c r="BX11" i="5"/>
  <c r="BV11" i="5"/>
  <c r="BU11" i="5"/>
  <c r="BU60" i="5" s="1"/>
  <c r="BT11" i="5"/>
  <c r="BT60" i="5" s="1"/>
  <c r="BS11" i="5"/>
  <c r="BR11" i="5"/>
  <c r="BQ11" i="5"/>
  <c r="BQ60" i="5" s="1"/>
  <c r="BP11" i="5"/>
  <c r="BN11" i="5"/>
  <c r="BM11" i="5"/>
  <c r="BL11" i="5"/>
  <c r="BL60" i="5" s="1"/>
  <c r="BK11" i="5"/>
  <c r="BJ11" i="5"/>
  <c r="BI11" i="5"/>
  <c r="BI60" i="5" s="1"/>
  <c r="BH11" i="5"/>
  <c r="BF11" i="5"/>
  <c r="BE11" i="5"/>
  <c r="BE60" i="5" s="1"/>
  <c r="BD11" i="5"/>
  <c r="BD60" i="5" s="1"/>
  <c r="BC11" i="5"/>
  <c r="BB11" i="5"/>
  <c r="BA11" i="5"/>
  <c r="BA60" i="5" s="1"/>
  <c r="AZ11" i="5"/>
  <c r="AX11" i="5"/>
  <c r="AW11" i="5"/>
  <c r="AW60" i="5" s="1"/>
  <c r="AV11" i="5"/>
  <c r="AV60" i="5" s="1"/>
  <c r="AU11" i="5"/>
  <c r="AT11" i="5"/>
  <c r="AS11" i="5"/>
  <c r="AS60" i="5" s="1"/>
  <c r="AR11" i="5"/>
  <c r="AP11" i="5"/>
  <c r="AO11" i="5"/>
  <c r="AN11" i="5"/>
  <c r="AN60" i="5" s="1"/>
  <c r="AM11" i="5"/>
  <c r="AL11" i="5"/>
  <c r="AK11" i="5"/>
  <c r="AK60" i="5" s="1"/>
  <c r="AJ11" i="5"/>
  <c r="AH11" i="5"/>
  <c r="AG11" i="5"/>
  <c r="AG60" i="5" s="1"/>
  <c r="AF11" i="5"/>
  <c r="AE11" i="5"/>
  <c r="AD11" i="5"/>
  <c r="AC11" i="5"/>
  <c r="AC60" i="5" s="1"/>
  <c r="AB11" i="5"/>
  <c r="Z11" i="5"/>
  <c r="Y11" i="5"/>
  <c r="Y60" i="5" s="1"/>
  <c r="X11" i="5"/>
  <c r="X60" i="5" s="1"/>
  <c r="W11" i="5"/>
  <c r="V11" i="5"/>
  <c r="U11" i="5"/>
  <c r="U60" i="5" s="1"/>
  <c r="T11" i="5"/>
  <c r="R11" i="5"/>
  <c r="Q11" i="5"/>
  <c r="Q60" i="5" s="1"/>
  <c r="P11" i="5"/>
  <c r="P60" i="5" s="1"/>
  <c r="O11" i="5"/>
  <c r="N11" i="5"/>
  <c r="M11" i="5"/>
  <c r="M60" i="5" s="1"/>
  <c r="L11" i="5"/>
  <c r="J11" i="5"/>
  <c r="I11" i="5"/>
  <c r="I60" i="5" s="1"/>
  <c r="H11" i="5"/>
  <c r="H60" i="5" s="1"/>
  <c r="G11" i="5"/>
  <c r="F11" i="5"/>
  <c r="E11" i="5"/>
  <c r="E60" i="5" s="1"/>
  <c r="D11" i="5"/>
  <c r="DZ10" i="5"/>
  <c r="DY10" i="5"/>
  <c r="DX10" i="5"/>
  <c r="DW10" i="5"/>
  <c r="DW59" i="5" s="1"/>
  <c r="DV10" i="5"/>
  <c r="DV59" i="5" s="1"/>
  <c r="DU10" i="5"/>
  <c r="DT10" i="5"/>
  <c r="DR10" i="5"/>
  <c r="DQ10" i="5"/>
  <c r="DP10" i="5"/>
  <c r="DO10" i="5"/>
  <c r="DO59" i="5" s="1"/>
  <c r="DN10" i="5"/>
  <c r="DN59" i="5" s="1"/>
  <c r="DM10" i="5"/>
  <c r="DL10" i="5"/>
  <c r="DJ10" i="5"/>
  <c r="DI10" i="5"/>
  <c r="DH10" i="5"/>
  <c r="DG10" i="5"/>
  <c r="DG59" i="5" s="1"/>
  <c r="DF10" i="5"/>
  <c r="DF59" i="5" s="1"/>
  <c r="DE10" i="5"/>
  <c r="DD10" i="5"/>
  <c r="DB10" i="5"/>
  <c r="DA10" i="5"/>
  <c r="CZ10" i="5"/>
  <c r="CY10" i="5"/>
  <c r="CY59" i="5" s="1"/>
  <c r="CX10" i="5"/>
  <c r="CX59" i="5" s="1"/>
  <c r="CW10" i="5"/>
  <c r="CV10" i="5"/>
  <c r="CT10" i="5"/>
  <c r="CS10" i="5"/>
  <c r="CR10" i="5"/>
  <c r="CQ10" i="5"/>
  <c r="CQ59" i="5" s="1"/>
  <c r="CP10" i="5"/>
  <c r="CP59" i="5" s="1"/>
  <c r="CO10" i="5"/>
  <c r="CN10" i="5"/>
  <c r="CL10" i="5"/>
  <c r="CK10" i="5"/>
  <c r="CJ10" i="5"/>
  <c r="CI10" i="5"/>
  <c r="CI59" i="5" s="1"/>
  <c r="CH10" i="5"/>
  <c r="CH59" i="5" s="1"/>
  <c r="CG10" i="5"/>
  <c r="CF10" i="5"/>
  <c r="CD10" i="5"/>
  <c r="CC10" i="5"/>
  <c r="CC59" i="5" s="1"/>
  <c r="CB10" i="5"/>
  <c r="CA10" i="5"/>
  <c r="CA59" i="5" s="1"/>
  <c r="BZ10" i="5"/>
  <c r="BZ59" i="5" s="1"/>
  <c r="BY10" i="5"/>
  <c r="BX10" i="5"/>
  <c r="BV10" i="5"/>
  <c r="BU10" i="5"/>
  <c r="BU59" i="5" s="1"/>
  <c r="BT10" i="5"/>
  <c r="BS10" i="5"/>
  <c r="BS59" i="5" s="1"/>
  <c r="BR10" i="5"/>
  <c r="BR59" i="5" s="1"/>
  <c r="BQ10" i="5"/>
  <c r="BP10" i="5"/>
  <c r="BN10" i="5"/>
  <c r="BM10" i="5"/>
  <c r="BL10" i="5"/>
  <c r="BK10" i="5"/>
  <c r="BK59" i="5" s="1"/>
  <c r="BJ10" i="5"/>
  <c r="BJ59" i="5" s="1"/>
  <c r="BI10" i="5"/>
  <c r="BH10" i="5"/>
  <c r="BF10" i="5"/>
  <c r="BE10" i="5"/>
  <c r="BE59" i="5" s="1"/>
  <c r="BD10" i="5"/>
  <c r="BC10" i="5"/>
  <c r="BC59" i="5" s="1"/>
  <c r="BB10" i="5"/>
  <c r="BB59" i="5" s="1"/>
  <c r="BA10" i="5"/>
  <c r="AZ10" i="5"/>
  <c r="AX10" i="5"/>
  <c r="AW10" i="5"/>
  <c r="AV10" i="5"/>
  <c r="AU10" i="5"/>
  <c r="AU59" i="5" s="1"/>
  <c r="AT10" i="5"/>
  <c r="AT59" i="5" s="1"/>
  <c r="AS10" i="5"/>
  <c r="AR10" i="5"/>
  <c r="AP10" i="5"/>
  <c r="AO10" i="5"/>
  <c r="AO59" i="5" s="1"/>
  <c r="AN10" i="5"/>
  <c r="AM10" i="5"/>
  <c r="AM59" i="5" s="1"/>
  <c r="AL10" i="5"/>
  <c r="AL59" i="5" s="1"/>
  <c r="AK10" i="5"/>
  <c r="AJ10" i="5"/>
  <c r="AH10" i="5"/>
  <c r="AG10" i="5"/>
  <c r="AG59" i="5" s="1"/>
  <c r="AF10" i="5"/>
  <c r="AE10" i="5"/>
  <c r="AE59" i="5" s="1"/>
  <c r="AD10" i="5"/>
  <c r="AD59" i="5" s="1"/>
  <c r="AC10" i="5"/>
  <c r="AB10" i="5"/>
  <c r="Z10" i="5"/>
  <c r="Y10" i="5"/>
  <c r="Y59" i="5" s="1"/>
  <c r="X10" i="5"/>
  <c r="W10" i="5"/>
  <c r="W59" i="5" s="1"/>
  <c r="V10" i="5"/>
  <c r="V59" i="5" s="1"/>
  <c r="U10" i="5"/>
  <c r="T10" i="5"/>
  <c r="R10" i="5"/>
  <c r="Q10" i="5"/>
  <c r="Q59" i="5" s="1"/>
  <c r="P10" i="5"/>
  <c r="O10" i="5"/>
  <c r="O59" i="5" s="1"/>
  <c r="N10" i="5"/>
  <c r="N59" i="5" s="1"/>
  <c r="M10" i="5"/>
  <c r="L10" i="5"/>
  <c r="J10" i="5"/>
  <c r="I10" i="5"/>
  <c r="I59" i="5" s="1"/>
  <c r="H10" i="5"/>
  <c r="G10" i="5"/>
  <c r="G59" i="5" s="1"/>
  <c r="F10" i="5"/>
  <c r="F59" i="5" s="1"/>
  <c r="E10" i="5"/>
  <c r="D10" i="5"/>
  <c r="DZ9" i="5"/>
  <c r="DY9" i="5"/>
  <c r="DY58" i="5" s="1"/>
  <c r="DX9" i="5"/>
  <c r="DX58" i="5" s="1"/>
  <c r="DW9" i="5"/>
  <c r="DV9" i="5"/>
  <c r="DU9" i="5"/>
  <c r="DT9" i="5"/>
  <c r="DT58" i="5" s="1"/>
  <c r="DR9" i="5"/>
  <c r="DQ9" i="5"/>
  <c r="DQ58" i="5" s="1"/>
  <c r="DP9" i="5"/>
  <c r="DP58" i="5" s="1"/>
  <c r="DO9" i="5"/>
  <c r="DN9" i="5"/>
  <c r="DM9" i="5"/>
  <c r="DL9" i="5"/>
  <c r="DJ9" i="5"/>
  <c r="DI9" i="5"/>
  <c r="DH9" i="5"/>
  <c r="DH58" i="5" s="1"/>
  <c r="DG9" i="5"/>
  <c r="DF9" i="5"/>
  <c r="DE9" i="5"/>
  <c r="DD9" i="5"/>
  <c r="DB9" i="5"/>
  <c r="DA9" i="5"/>
  <c r="DA58" i="5" s="1"/>
  <c r="CZ9" i="5"/>
  <c r="CY9" i="5"/>
  <c r="CX9" i="5"/>
  <c r="CW9" i="5"/>
  <c r="CW58" i="5" s="1"/>
  <c r="CV9" i="5"/>
  <c r="CT9" i="5"/>
  <c r="CS9" i="5"/>
  <c r="CS58" i="5" s="1"/>
  <c r="CR9" i="5"/>
  <c r="CR58" i="5" s="1"/>
  <c r="CQ9" i="5"/>
  <c r="CP9" i="5"/>
  <c r="CO9" i="5"/>
  <c r="CO58" i="5" s="1"/>
  <c r="CN9" i="5"/>
  <c r="CL9" i="5"/>
  <c r="CK9" i="5"/>
  <c r="CK58" i="5" s="1"/>
  <c r="CJ9" i="5"/>
  <c r="CJ58" i="5" s="1"/>
  <c r="CI9" i="5"/>
  <c r="CH9" i="5"/>
  <c r="CG9" i="5"/>
  <c r="CG58" i="5" s="1"/>
  <c r="CF9" i="5"/>
  <c r="CF58" i="5" s="1"/>
  <c r="CD9" i="5"/>
  <c r="CC9" i="5"/>
  <c r="CC58" i="5" s="1"/>
  <c r="CB9" i="5"/>
  <c r="CB58" i="5" s="1"/>
  <c r="CA9" i="5"/>
  <c r="BZ9" i="5"/>
  <c r="BY9" i="5"/>
  <c r="BX9" i="5"/>
  <c r="BX58" i="5" s="1"/>
  <c r="BV9" i="5"/>
  <c r="BU9" i="5"/>
  <c r="BU58" i="5" s="1"/>
  <c r="BT9" i="5"/>
  <c r="BT58" i="5" s="1"/>
  <c r="BS9" i="5"/>
  <c r="BR9" i="5"/>
  <c r="BQ9" i="5"/>
  <c r="BQ58" i="5" s="1"/>
  <c r="BP9" i="5"/>
  <c r="BN9" i="5"/>
  <c r="BM9" i="5"/>
  <c r="BM58" i="5" s="1"/>
  <c r="BL9" i="5"/>
  <c r="BL58" i="5" s="1"/>
  <c r="BK9" i="5"/>
  <c r="BJ9" i="5"/>
  <c r="BI9" i="5"/>
  <c r="BH9" i="5"/>
  <c r="BH58" i="5" s="1"/>
  <c r="BF9" i="5"/>
  <c r="BE9" i="5"/>
  <c r="BE58" i="5" s="1"/>
  <c r="BD9" i="5"/>
  <c r="BD58" i="5" s="1"/>
  <c r="BC9" i="5"/>
  <c r="BB9" i="5"/>
  <c r="BA9" i="5"/>
  <c r="AZ9" i="5"/>
  <c r="AX9" i="5"/>
  <c r="AW9" i="5"/>
  <c r="AV9" i="5"/>
  <c r="AV58" i="5" s="1"/>
  <c r="AU9" i="5"/>
  <c r="AT9" i="5"/>
  <c r="AS9" i="5"/>
  <c r="AS58" i="5" s="1"/>
  <c r="AR9" i="5"/>
  <c r="AP9" i="5"/>
  <c r="AO9" i="5"/>
  <c r="AO58" i="5" s="1"/>
  <c r="AN9" i="5"/>
  <c r="AM9" i="5"/>
  <c r="AL9" i="5"/>
  <c r="AK9" i="5"/>
  <c r="AK58" i="5" s="1"/>
  <c r="AJ9" i="5"/>
  <c r="AH9" i="5"/>
  <c r="AG9" i="5"/>
  <c r="AG58" i="5" s="1"/>
  <c r="AF9" i="5"/>
  <c r="AF58" i="5" s="1"/>
  <c r="AE9" i="5"/>
  <c r="AD9" i="5"/>
  <c r="AC9" i="5"/>
  <c r="AC58" i="5" s="1"/>
  <c r="AB9" i="5"/>
  <c r="AB58" i="5" s="1"/>
  <c r="Z9" i="5"/>
  <c r="Y9" i="5"/>
  <c r="Y58" i="5" s="1"/>
  <c r="X9" i="5"/>
  <c r="X58" i="5" s="1"/>
  <c r="W9" i="5"/>
  <c r="V9" i="5"/>
  <c r="U9" i="5"/>
  <c r="U58" i="5" s="1"/>
  <c r="T9" i="5"/>
  <c r="T58" i="5" s="1"/>
  <c r="R9" i="5"/>
  <c r="Q9" i="5"/>
  <c r="Q58" i="5" s="1"/>
  <c r="P9" i="5"/>
  <c r="P58" i="5" s="1"/>
  <c r="O9" i="5"/>
  <c r="N9" i="5"/>
  <c r="M9" i="5"/>
  <c r="L9" i="5"/>
  <c r="L58" i="5" s="1"/>
  <c r="J9" i="5"/>
  <c r="I9" i="5"/>
  <c r="I58" i="5" s="1"/>
  <c r="H9" i="5"/>
  <c r="H58" i="5" s="1"/>
  <c r="G9" i="5"/>
  <c r="F9" i="5"/>
  <c r="E9" i="5"/>
  <c r="E58" i="5" s="1"/>
  <c r="D9" i="5"/>
  <c r="DZ8" i="5"/>
  <c r="DZ57" i="5" s="1"/>
  <c r="DY8" i="5"/>
  <c r="DX8" i="5"/>
  <c r="DW8" i="5"/>
  <c r="DV8" i="5"/>
  <c r="DU8" i="5"/>
  <c r="DU57" i="5" s="1"/>
  <c r="DT8" i="5"/>
  <c r="DT57" i="5" s="1"/>
  <c r="DR8" i="5"/>
  <c r="DR57" i="5" s="1"/>
  <c r="DQ8" i="5"/>
  <c r="DP8" i="5"/>
  <c r="DO8" i="5"/>
  <c r="DN8" i="5"/>
  <c r="DM8" i="5"/>
  <c r="DM57" i="5" s="1"/>
  <c r="DL8" i="5"/>
  <c r="DL57" i="5" s="1"/>
  <c r="DJ8" i="5"/>
  <c r="DJ57" i="5" s="1"/>
  <c r="DI8" i="5"/>
  <c r="DH8" i="5"/>
  <c r="DG8" i="5"/>
  <c r="DF8" i="5"/>
  <c r="DE8" i="5"/>
  <c r="DK8" i="5" s="1"/>
  <c r="DD8" i="5"/>
  <c r="DD57" i="5" s="1"/>
  <c r="DB8" i="5"/>
  <c r="DB57" i="5" s="1"/>
  <c r="DA8" i="5"/>
  <c r="CZ8" i="5"/>
  <c r="CY8" i="5"/>
  <c r="CX8" i="5"/>
  <c r="CW8" i="5"/>
  <c r="CW57" i="5" s="1"/>
  <c r="CV8" i="5"/>
  <c r="CT8" i="5"/>
  <c r="CT57" i="5" s="1"/>
  <c r="CS8" i="5"/>
  <c r="CR8" i="5"/>
  <c r="CQ8" i="5"/>
  <c r="CP8" i="5"/>
  <c r="CO8" i="5"/>
  <c r="CO57" i="5" s="1"/>
  <c r="CN8" i="5"/>
  <c r="CN57" i="5" s="1"/>
  <c r="CL8" i="5"/>
  <c r="CK8" i="5"/>
  <c r="CJ8" i="5"/>
  <c r="CI8" i="5"/>
  <c r="CH8" i="5"/>
  <c r="CG8" i="5"/>
  <c r="CG57" i="5" s="1"/>
  <c r="CF8" i="5"/>
  <c r="CF57" i="5" s="1"/>
  <c r="CD8" i="5"/>
  <c r="CD57" i="5" s="1"/>
  <c r="CC8" i="5"/>
  <c r="CB8" i="5"/>
  <c r="CA8" i="5"/>
  <c r="BZ8" i="5"/>
  <c r="BY8" i="5"/>
  <c r="BX8" i="5"/>
  <c r="BX57" i="5" s="1"/>
  <c r="BV8" i="5"/>
  <c r="BV57" i="5" s="1"/>
  <c r="BU8" i="5"/>
  <c r="BT8" i="5"/>
  <c r="BS8" i="5"/>
  <c r="BR8" i="5"/>
  <c r="BQ8" i="5"/>
  <c r="BQ57" i="5" s="1"/>
  <c r="BP8" i="5"/>
  <c r="BN8" i="5"/>
  <c r="BN57" i="5" s="1"/>
  <c r="BM8" i="5"/>
  <c r="BL8" i="5"/>
  <c r="BK8" i="5"/>
  <c r="BJ8" i="5"/>
  <c r="BI8" i="5"/>
  <c r="BI57" i="5" s="1"/>
  <c r="BH8" i="5"/>
  <c r="BH57" i="5" s="1"/>
  <c r="BF8" i="5"/>
  <c r="BF57" i="5" s="1"/>
  <c r="BE8" i="5"/>
  <c r="BD8" i="5"/>
  <c r="BC8" i="5"/>
  <c r="BB8" i="5"/>
  <c r="BA8" i="5"/>
  <c r="BA57" i="5" s="1"/>
  <c r="AZ8" i="5"/>
  <c r="AZ57" i="5" s="1"/>
  <c r="AX8" i="5"/>
  <c r="AX57" i="5" s="1"/>
  <c r="AW8" i="5"/>
  <c r="AV8" i="5"/>
  <c r="AU8" i="5"/>
  <c r="AT8" i="5"/>
  <c r="AS8" i="5"/>
  <c r="AR8" i="5"/>
  <c r="AR57" i="5" s="1"/>
  <c r="AP8" i="5"/>
  <c r="AP57" i="5" s="1"/>
  <c r="AO8" i="5"/>
  <c r="AN8" i="5"/>
  <c r="AM8" i="5"/>
  <c r="AL8" i="5"/>
  <c r="AK8" i="5"/>
  <c r="AK57" i="5" s="1"/>
  <c r="AJ8" i="5"/>
  <c r="AH8" i="5"/>
  <c r="AH57" i="5" s="1"/>
  <c r="AG8" i="5"/>
  <c r="AF8" i="5"/>
  <c r="AE8" i="5"/>
  <c r="AD8" i="5"/>
  <c r="AC8" i="5"/>
  <c r="AC57" i="5" s="1"/>
  <c r="AB8" i="5"/>
  <c r="AB57" i="5" s="1"/>
  <c r="Z8" i="5"/>
  <c r="Y8" i="5"/>
  <c r="X8" i="5"/>
  <c r="W8" i="5"/>
  <c r="V8" i="5"/>
  <c r="U8" i="5"/>
  <c r="U57" i="5" s="1"/>
  <c r="T8" i="5"/>
  <c r="T57" i="5" s="1"/>
  <c r="R8" i="5"/>
  <c r="R57" i="5" s="1"/>
  <c r="Q8" i="5"/>
  <c r="P8" i="5"/>
  <c r="O8" i="5"/>
  <c r="N8" i="5"/>
  <c r="M8" i="5"/>
  <c r="L8" i="5"/>
  <c r="L57" i="5" s="1"/>
  <c r="J8" i="5"/>
  <c r="J57" i="5" s="1"/>
  <c r="I8" i="5"/>
  <c r="H8" i="5"/>
  <c r="G8" i="5"/>
  <c r="F8" i="5"/>
  <c r="E8" i="5"/>
  <c r="E57" i="5" s="1"/>
  <c r="D8" i="5"/>
  <c r="DZ7" i="5"/>
  <c r="DY7" i="5"/>
  <c r="DX7" i="5"/>
  <c r="DW7" i="5"/>
  <c r="DV7" i="5"/>
  <c r="DU7" i="5"/>
  <c r="DT7" i="5"/>
  <c r="EA7" i="5" s="1"/>
  <c r="DR7" i="5"/>
  <c r="DQ7" i="5"/>
  <c r="DP7" i="5"/>
  <c r="DO7" i="5"/>
  <c r="DN7" i="5"/>
  <c r="DM7" i="5"/>
  <c r="DL7" i="5"/>
  <c r="DJ7" i="5"/>
  <c r="DI7" i="5"/>
  <c r="DH7" i="5"/>
  <c r="DG7" i="5"/>
  <c r="DF7" i="5"/>
  <c r="DE7" i="5"/>
  <c r="DD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L7" i="5"/>
  <c r="CK7" i="5"/>
  <c r="CJ7" i="5"/>
  <c r="CI7" i="5"/>
  <c r="CH7" i="5"/>
  <c r="CG7" i="5"/>
  <c r="CF7" i="5"/>
  <c r="CD7" i="5"/>
  <c r="CC7" i="5"/>
  <c r="CB7" i="5"/>
  <c r="CA7" i="5"/>
  <c r="BZ7" i="5"/>
  <c r="BY7" i="5"/>
  <c r="BX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O7" i="5" s="1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DU3" i="5"/>
  <c r="DT3" i="5"/>
  <c r="DU2" i="5"/>
  <c r="DT2" i="5"/>
  <c r="A2" i="5"/>
  <c r="DU1" i="5"/>
  <c r="DT1" i="5"/>
  <c r="EA108" i="4"/>
  <c r="DZ108" i="4"/>
  <c r="DY108" i="4"/>
  <c r="DX108" i="4"/>
  <c r="DW108" i="4"/>
  <c r="DV108" i="4"/>
  <c r="DU108" i="4"/>
  <c r="DT108" i="4"/>
  <c r="DS108" i="4"/>
  <c r="DR108" i="4"/>
  <c r="DQ108" i="4"/>
  <c r="DP108" i="4"/>
  <c r="DO108" i="4"/>
  <c r="DN108" i="4"/>
  <c r="DM108" i="4"/>
  <c r="DL108" i="4"/>
  <c r="DK108" i="4"/>
  <c r="DJ108" i="4"/>
  <c r="DI108" i="4"/>
  <c r="DH108" i="4"/>
  <c r="DG108" i="4"/>
  <c r="DF108" i="4"/>
  <c r="DE108" i="4"/>
  <c r="DD108" i="4"/>
  <c r="DC108" i="4"/>
  <c r="DB108" i="4"/>
  <c r="DA108" i="4"/>
  <c r="CZ108" i="4"/>
  <c r="CY108" i="4"/>
  <c r="CX108" i="4"/>
  <c r="CW108" i="4"/>
  <c r="CV108" i="4"/>
  <c r="CU108" i="4"/>
  <c r="CT108" i="4"/>
  <c r="CS108" i="4"/>
  <c r="CR108" i="4"/>
  <c r="CQ108" i="4"/>
  <c r="CP108" i="4"/>
  <c r="CO108" i="4"/>
  <c r="CN108" i="4"/>
  <c r="CM108" i="4"/>
  <c r="CL108" i="4"/>
  <c r="CK108" i="4"/>
  <c r="CJ108" i="4"/>
  <c r="CI108" i="4"/>
  <c r="CH108" i="4"/>
  <c r="CG108" i="4"/>
  <c r="CF108" i="4"/>
  <c r="CE108" i="4"/>
  <c r="CD108" i="4"/>
  <c r="CC108" i="4"/>
  <c r="CB108" i="4"/>
  <c r="CA108" i="4"/>
  <c r="BZ108" i="4"/>
  <c r="BY108" i="4"/>
  <c r="BX108" i="4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EA106" i="4"/>
  <c r="DZ106" i="4"/>
  <c r="DY106" i="4"/>
  <c r="DX106" i="4"/>
  <c r="DW106" i="4"/>
  <c r="DV106" i="4"/>
  <c r="DU106" i="4"/>
  <c r="DT106" i="4"/>
  <c r="DS106" i="4"/>
  <c r="DR106" i="4"/>
  <c r="DQ106" i="4"/>
  <c r="DP106" i="4"/>
  <c r="DO106" i="4"/>
  <c r="DN106" i="4"/>
  <c r="DM106" i="4"/>
  <c r="DL106" i="4"/>
  <c r="DK106" i="4"/>
  <c r="DJ106" i="4"/>
  <c r="DI106" i="4"/>
  <c r="DH106" i="4"/>
  <c r="DG106" i="4"/>
  <c r="DF106" i="4"/>
  <c r="DE106" i="4"/>
  <c r="DD106" i="4"/>
  <c r="DC106" i="4"/>
  <c r="DB106" i="4"/>
  <c r="DA106" i="4"/>
  <c r="CZ106" i="4"/>
  <c r="CY106" i="4"/>
  <c r="CX106" i="4"/>
  <c r="CW106" i="4"/>
  <c r="CV106" i="4"/>
  <c r="CU106" i="4"/>
  <c r="CT106" i="4"/>
  <c r="CS106" i="4"/>
  <c r="CR106" i="4"/>
  <c r="CQ106" i="4"/>
  <c r="CP106" i="4"/>
  <c r="CO106" i="4"/>
  <c r="CN106" i="4"/>
  <c r="CM106" i="4"/>
  <c r="CL106" i="4"/>
  <c r="CK106" i="4"/>
  <c r="CJ106" i="4"/>
  <c r="CI106" i="4"/>
  <c r="CH106" i="4"/>
  <c r="CG106" i="4"/>
  <c r="CF106" i="4"/>
  <c r="CE106" i="4"/>
  <c r="CD106" i="4"/>
  <c r="CC106" i="4"/>
  <c r="CB106" i="4"/>
  <c r="CA106" i="4"/>
  <c r="BZ106" i="4"/>
  <c r="BY106" i="4"/>
  <c r="BX106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EA104" i="4"/>
  <c r="DZ104" i="4"/>
  <c r="DY104" i="4"/>
  <c r="DX104" i="4"/>
  <c r="DW104" i="4"/>
  <c r="DV104" i="4"/>
  <c r="DU104" i="4"/>
  <c r="DT104" i="4"/>
  <c r="DS104" i="4"/>
  <c r="DR104" i="4"/>
  <c r="DQ104" i="4"/>
  <c r="DP104" i="4"/>
  <c r="DO104" i="4"/>
  <c r="DN104" i="4"/>
  <c r="DM104" i="4"/>
  <c r="DL104" i="4"/>
  <c r="DK104" i="4"/>
  <c r="DJ104" i="4"/>
  <c r="DI104" i="4"/>
  <c r="DH104" i="4"/>
  <c r="DG104" i="4"/>
  <c r="DF104" i="4"/>
  <c r="DE104" i="4"/>
  <c r="DD104" i="4"/>
  <c r="DC104" i="4"/>
  <c r="DB104" i="4"/>
  <c r="DA104" i="4"/>
  <c r="CZ104" i="4"/>
  <c r="CY104" i="4"/>
  <c r="CX104" i="4"/>
  <c r="CW104" i="4"/>
  <c r="CV104" i="4"/>
  <c r="CU104" i="4"/>
  <c r="CT104" i="4"/>
  <c r="CS104" i="4"/>
  <c r="CR104" i="4"/>
  <c r="CQ104" i="4"/>
  <c r="CP104" i="4"/>
  <c r="CO104" i="4"/>
  <c r="CN104" i="4"/>
  <c r="CM104" i="4"/>
  <c r="CL104" i="4"/>
  <c r="CK104" i="4"/>
  <c r="CJ104" i="4"/>
  <c r="CI104" i="4"/>
  <c r="CH104" i="4"/>
  <c r="CG104" i="4"/>
  <c r="CF104" i="4"/>
  <c r="CE104" i="4"/>
  <c r="CD104" i="4"/>
  <c r="CC104" i="4"/>
  <c r="CB104" i="4"/>
  <c r="CA104" i="4"/>
  <c r="BZ104" i="4"/>
  <c r="BY104" i="4"/>
  <c r="BX104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EA102" i="4"/>
  <c r="DZ102" i="4"/>
  <c r="DY102" i="4"/>
  <c r="DX102" i="4"/>
  <c r="DW102" i="4"/>
  <c r="DV102" i="4"/>
  <c r="DU102" i="4"/>
  <c r="DT102" i="4"/>
  <c r="DS102" i="4"/>
  <c r="DR102" i="4"/>
  <c r="DQ102" i="4"/>
  <c r="DP102" i="4"/>
  <c r="DO102" i="4"/>
  <c r="DN102" i="4"/>
  <c r="DM102" i="4"/>
  <c r="DL102" i="4"/>
  <c r="DK102" i="4"/>
  <c r="DJ102" i="4"/>
  <c r="DI102" i="4"/>
  <c r="DH102" i="4"/>
  <c r="DG102" i="4"/>
  <c r="DF102" i="4"/>
  <c r="DE102" i="4"/>
  <c r="DD102" i="4"/>
  <c r="DC102" i="4"/>
  <c r="DB102" i="4"/>
  <c r="DA102" i="4"/>
  <c r="CZ102" i="4"/>
  <c r="CY102" i="4"/>
  <c r="CX102" i="4"/>
  <c r="CW102" i="4"/>
  <c r="CV102" i="4"/>
  <c r="CU102" i="4"/>
  <c r="CT102" i="4"/>
  <c r="CS102" i="4"/>
  <c r="CR102" i="4"/>
  <c r="CQ102" i="4"/>
  <c r="CP102" i="4"/>
  <c r="CO102" i="4"/>
  <c r="CN102" i="4"/>
  <c r="CM102" i="4"/>
  <c r="CL102" i="4"/>
  <c r="CK102" i="4"/>
  <c r="CJ102" i="4"/>
  <c r="CI102" i="4"/>
  <c r="CH102" i="4"/>
  <c r="CG102" i="4"/>
  <c r="CF102" i="4"/>
  <c r="CE102" i="4"/>
  <c r="CD102" i="4"/>
  <c r="CC102" i="4"/>
  <c r="CB102" i="4"/>
  <c r="CA102" i="4"/>
  <c r="BZ102" i="4"/>
  <c r="BY102" i="4"/>
  <c r="BX102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EA100" i="4"/>
  <c r="DZ100" i="4"/>
  <c r="DY100" i="4"/>
  <c r="DX100" i="4"/>
  <c r="DW100" i="4"/>
  <c r="DV100" i="4"/>
  <c r="DU100" i="4"/>
  <c r="DT100" i="4"/>
  <c r="DS100" i="4"/>
  <c r="DR100" i="4"/>
  <c r="DQ100" i="4"/>
  <c r="DP100" i="4"/>
  <c r="DO100" i="4"/>
  <c r="DN100" i="4"/>
  <c r="DM100" i="4"/>
  <c r="DL100" i="4"/>
  <c r="DK100" i="4"/>
  <c r="DJ100" i="4"/>
  <c r="DI100" i="4"/>
  <c r="DH100" i="4"/>
  <c r="DG100" i="4"/>
  <c r="DF100" i="4"/>
  <c r="DE100" i="4"/>
  <c r="DD100" i="4"/>
  <c r="DC100" i="4"/>
  <c r="DB100" i="4"/>
  <c r="DA100" i="4"/>
  <c r="CZ100" i="4"/>
  <c r="CY100" i="4"/>
  <c r="CX100" i="4"/>
  <c r="CW100" i="4"/>
  <c r="CV100" i="4"/>
  <c r="CU100" i="4"/>
  <c r="CT100" i="4"/>
  <c r="CS100" i="4"/>
  <c r="CR100" i="4"/>
  <c r="CQ100" i="4"/>
  <c r="CP100" i="4"/>
  <c r="CO100" i="4"/>
  <c r="CN100" i="4"/>
  <c r="CM100" i="4"/>
  <c r="CL100" i="4"/>
  <c r="CK100" i="4"/>
  <c r="CJ100" i="4"/>
  <c r="CI100" i="4"/>
  <c r="CH100" i="4"/>
  <c r="CG100" i="4"/>
  <c r="CF100" i="4"/>
  <c r="CE100" i="4"/>
  <c r="CD100" i="4"/>
  <c r="CC100" i="4"/>
  <c r="CB100" i="4"/>
  <c r="CA100" i="4"/>
  <c r="BZ100" i="4"/>
  <c r="BY100" i="4"/>
  <c r="BX100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EA99" i="4"/>
  <c r="DZ99" i="4"/>
  <c r="DY99" i="4"/>
  <c r="DX99" i="4"/>
  <c r="DW99" i="4"/>
  <c r="DV99" i="4"/>
  <c r="DU99" i="4"/>
  <c r="DT99" i="4"/>
  <c r="DS99" i="4"/>
  <c r="DR99" i="4"/>
  <c r="DQ99" i="4"/>
  <c r="DP99" i="4"/>
  <c r="DO99" i="4"/>
  <c r="DN99" i="4"/>
  <c r="DM99" i="4"/>
  <c r="DL99" i="4"/>
  <c r="DK99" i="4"/>
  <c r="DJ99" i="4"/>
  <c r="DI99" i="4"/>
  <c r="DH99" i="4"/>
  <c r="DG99" i="4"/>
  <c r="DF99" i="4"/>
  <c r="DE99" i="4"/>
  <c r="DD99" i="4"/>
  <c r="DC99" i="4"/>
  <c r="DB99" i="4"/>
  <c r="DA99" i="4"/>
  <c r="CZ99" i="4"/>
  <c r="CY99" i="4"/>
  <c r="CX99" i="4"/>
  <c r="CW99" i="4"/>
  <c r="CV99" i="4"/>
  <c r="CU99" i="4"/>
  <c r="CT99" i="4"/>
  <c r="CS99" i="4"/>
  <c r="CR99" i="4"/>
  <c r="CQ99" i="4"/>
  <c r="CP99" i="4"/>
  <c r="CO99" i="4"/>
  <c r="CN99" i="4"/>
  <c r="CM99" i="4"/>
  <c r="CL99" i="4"/>
  <c r="CK99" i="4"/>
  <c r="CJ99" i="4"/>
  <c r="CI99" i="4"/>
  <c r="CH99" i="4"/>
  <c r="CG99" i="4"/>
  <c r="CF99" i="4"/>
  <c r="CE99" i="4"/>
  <c r="CD99" i="4"/>
  <c r="CC99" i="4"/>
  <c r="CB99" i="4"/>
  <c r="CA99" i="4"/>
  <c r="BZ99" i="4"/>
  <c r="BY99" i="4"/>
  <c r="BX99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EA98" i="4"/>
  <c r="DZ98" i="4"/>
  <c r="DY98" i="4"/>
  <c r="DX98" i="4"/>
  <c r="DW98" i="4"/>
  <c r="DV98" i="4"/>
  <c r="DU98" i="4"/>
  <c r="DT98" i="4"/>
  <c r="DS98" i="4"/>
  <c r="DR98" i="4"/>
  <c r="DQ98" i="4"/>
  <c r="DP98" i="4"/>
  <c r="DO98" i="4"/>
  <c r="DN98" i="4"/>
  <c r="DM98" i="4"/>
  <c r="DL98" i="4"/>
  <c r="DK98" i="4"/>
  <c r="DJ98" i="4"/>
  <c r="DI98" i="4"/>
  <c r="DH98" i="4"/>
  <c r="DG98" i="4"/>
  <c r="DF98" i="4"/>
  <c r="DE98" i="4"/>
  <c r="DD98" i="4"/>
  <c r="DC98" i="4"/>
  <c r="DB98" i="4"/>
  <c r="DA98" i="4"/>
  <c r="CZ98" i="4"/>
  <c r="CY98" i="4"/>
  <c r="CX98" i="4"/>
  <c r="CW98" i="4"/>
  <c r="CV98" i="4"/>
  <c r="CU98" i="4"/>
  <c r="CT98" i="4"/>
  <c r="CS98" i="4"/>
  <c r="CR98" i="4"/>
  <c r="CQ98" i="4"/>
  <c r="CP98" i="4"/>
  <c r="CO98" i="4"/>
  <c r="CN98" i="4"/>
  <c r="CM98" i="4"/>
  <c r="CL98" i="4"/>
  <c r="CK98" i="4"/>
  <c r="CJ98" i="4"/>
  <c r="CI98" i="4"/>
  <c r="CH98" i="4"/>
  <c r="CG98" i="4"/>
  <c r="CF98" i="4"/>
  <c r="CE98" i="4"/>
  <c r="CD98" i="4"/>
  <c r="CC98" i="4"/>
  <c r="CB98" i="4"/>
  <c r="CA98" i="4"/>
  <c r="BZ98" i="4"/>
  <c r="BY98" i="4"/>
  <c r="BX98" i="4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EA97" i="4"/>
  <c r="DZ97" i="4"/>
  <c r="DY97" i="4"/>
  <c r="DX97" i="4"/>
  <c r="DW97" i="4"/>
  <c r="DV97" i="4"/>
  <c r="DU97" i="4"/>
  <c r="DT97" i="4"/>
  <c r="DS97" i="4"/>
  <c r="DR97" i="4"/>
  <c r="DQ97" i="4"/>
  <c r="DP97" i="4"/>
  <c r="DO97" i="4"/>
  <c r="DN97" i="4"/>
  <c r="DM97" i="4"/>
  <c r="DL97" i="4"/>
  <c r="DK97" i="4"/>
  <c r="DJ97" i="4"/>
  <c r="DI97" i="4"/>
  <c r="DH97" i="4"/>
  <c r="DG97" i="4"/>
  <c r="DF97" i="4"/>
  <c r="DE97" i="4"/>
  <c r="DD97" i="4"/>
  <c r="DC97" i="4"/>
  <c r="DB97" i="4"/>
  <c r="DA97" i="4"/>
  <c r="CZ97" i="4"/>
  <c r="CY97" i="4"/>
  <c r="CX97" i="4"/>
  <c r="CW97" i="4"/>
  <c r="CV97" i="4"/>
  <c r="CU97" i="4"/>
  <c r="CT97" i="4"/>
  <c r="CS97" i="4"/>
  <c r="CR97" i="4"/>
  <c r="CQ97" i="4"/>
  <c r="CP97" i="4"/>
  <c r="CO97" i="4"/>
  <c r="CN97" i="4"/>
  <c r="CM97" i="4"/>
  <c r="CL97" i="4"/>
  <c r="CK97" i="4"/>
  <c r="CJ97" i="4"/>
  <c r="CI97" i="4"/>
  <c r="CH97" i="4"/>
  <c r="CG97" i="4"/>
  <c r="CF97" i="4"/>
  <c r="CE97" i="4"/>
  <c r="CD97" i="4"/>
  <c r="CC97" i="4"/>
  <c r="CB97" i="4"/>
  <c r="CA97" i="4"/>
  <c r="BZ97" i="4"/>
  <c r="BY97" i="4"/>
  <c r="BX97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EA96" i="4"/>
  <c r="DZ96" i="4"/>
  <c r="DY96" i="4"/>
  <c r="DX96" i="4"/>
  <c r="DW96" i="4"/>
  <c r="DV96" i="4"/>
  <c r="DU96" i="4"/>
  <c r="DT96" i="4"/>
  <c r="DS96" i="4"/>
  <c r="DR96" i="4"/>
  <c r="DQ96" i="4"/>
  <c r="DP96" i="4"/>
  <c r="DO96" i="4"/>
  <c r="DN96" i="4"/>
  <c r="DM96" i="4"/>
  <c r="DL96" i="4"/>
  <c r="DK96" i="4"/>
  <c r="DJ96" i="4"/>
  <c r="DI96" i="4"/>
  <c r="DH96" i="4"/>
  <c r="DG96" i="4"/>
  <c r="DF96" i="4"/>
  <c r="DE96" i="4"/>
  <c r="DD96" i="4"/>
  <c r="DC96" i="4"/>
  <c r="DB96" i="4"/>
  <c r="DA96" i="4"/>
  <c r="CZ96" i="4"/>
  <c r="CY96" i="4"/>
  <c r="CX96" i="4"/>
  <c r="CW96" i="4"/>
  <c r="CV96" i="4"/>
  <c r="CU96" i="4"/>
  <c r="CT96" i="4"/>
  <c r="CS96" i="4"/>
  <c r="CR96" i="4"/>
  <c r="CQ96" i="4"/>
  <c r="CP96" i="4"/>
  <c r="CO96" i="4"/>
  <c r="CN96" i="4"/>
  <c r="CM96" i="4"/>
  <c r="CL96" i="4"/>
  <c r="CK96" i="4"/>
  <c r="CJ96" i="4"/>
  <c r="CI96" i="4"/>
  <c r="CH96" i="4"/>
  <c r="CG96" i="4"/>
  <c r="CF96" i="4"/>
  <c r="CE96" i="4"/>
  <c r="CD96" i="4"/>
  <c r="CC96" i="4"/>
  <c r="CB96" i="4"/>
  <c r="CA96" i="4"/>
  <c r="BZ96" i="4"/>
  <c r="BY96" i="4"/>
  <c r="BX96" i="4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EA95" i="4"/>
  <c r="DZ95" i="4"/>
  <c r="DY95" i="4"/>
  <c r="DX95" i="4"/>
  <c r="DW95" i="4"/>
  <c r="DV95" i="4"/>
  <c r="DU95" i="4"/>
  <c r="DT95" i="4"/>
  <c r="DS95" i="4"/>
  <c r="DR95" i="4"/>
  <c r="DQ95" i="4"/>
  <c r="DP95" i="4"/>
  <c r="DO95" i="4"/>
  <c r="DN95" i="4"/>
  <c r="DM95" i="4"/>
  <c r="DL95" i="4"/>
  <c r="DK95" i="4"/>
  <c r="DJ95" i="4"/>
  <c r="DI95" i="4"/>
  <c r="DH95" i="4"/>
  <c r="DG95" i="4"/>
  <c r="DF95" i="4"/>
  <c r="DE95" i="4"/>
  <c r="DD95" i="4"/>
  <c r="DC95" i="4"/>
  <c r="DB95" i="4"/>
  <c r="DA95" i="4"/>
  <c r="CZ95" i="4"/>
  <c r="CY95" i="4"/>
  <c r="CX95" i="4"/>
  <c r="CW95" i="4"/>
  <c r="CV95" i="4"/>
  <c r="CU95" i="4"/>
  <c r="CT95" i="4"/>
  <c r="CS95" i="4"/>
  <c r="CR95" i="4"/>
  <c r="CQ95" i="4"/>
  <c r="CP95" i="4"/>
  <c r="CO95" i="4"/>
  <c r="CN95" i="4"/>
  <c r="CM95" i="4"/>
  <c r="CL95" i="4"/>
  <c r="CK95" i="4"/>
  <c r="CJ95" i="4"/>
  <c r="CI95" i="4"/>
  <c r="CH95" i="4"/>
  <c r="CG95" i="4"/>
  <c r="CF95" i="4"/>
  <c r="CE95" i="4"/>
  <c r="CD95" i="4"/>
  <c r="CC95" i="4"/>
  <c r="CB95" i="4"/>
  <c r="CA95" i="4"/>
  <c r="BZ95" i="4"/>
  <c r="BY95" i="4"/>
  <c r="BX95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EA94" i="4"/>
  <c r="DZ94" i="4"/>
  <c r="DY94" i="4"/>
  <c r="DX94" i="4"/>
  <c r="DW94" i="4"/>
  <c r="DV94" i="4"/>
  <c r="DU94" i="4"/>
  <c r="DT94" i="4"/>
  <c r="DS94" i="4"/>
  <c r="DR94" i="4"/>
  <c r="DQ94" i="4"/>
  <c r="DP94" i="4"/>
  <c r="DO94" i="4"/>
  <c r="DN94" i="4"/>
  <c r="DM94" i="4"/>
  <c r="DL94" i="4"/>
  <c r="DK94" i="4"/>
  <c r="DJ94" i="4"/>
  <c r="DI94" i="4"/>
  <c r="DH94" i="4"/>
  <c r="DG94" i="4"/>
  <c r="DF94" i="4"/>
  <c r="DE94" i="4"/>
  <c r="DD94" i="4"/>
  <c r="DC94" i="4"/>
  <c r="DB94" i="4"/>
  <c r="DA94" i="4"/>
  <c r="CZ94" i="4"/>
  <c r="CY94" i="4"/>
  <c r="CX94" i="4"/>
  <c r="CW94" i="4"/>
  <c r="CV94" i="4"/>
  <c r="CU94" i="4"/>
  <c r="CT94" i="4"/>
  <c r="CS94" i="4"/>
  <c r="CR94" i="4"/>
  <c r="CQ94" i="4"/>
  <c r="CP94" i="4"/>
  <c r="CO94" i="4"/>
  <c r="CN94" i="4"/>
  <c r="CM94" i="4"/>
  <c r="CL94" i="4"/>
  <c r="CK94" i="4"/>
  <c r="CJ94" i="4"/>
  <c r="CI94" i="4"/>
  <c r="CH94" i="4"/>
  <c r="CG94" i="4"/>
  <c r="CF94" i="4"/>
  <c r="CE94" i="4"/>
  <c r="CD94" i="4"/>
  <c r="CC94" i="4"/>
  <c r="CB94" i="4"/>
  <c r="CA94" i="4"/>
  <c r="BZ94" i="4"/>
  <c r="BY94" i="4"/>
  <c r="BX94" i="4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EA92" i="4"/>
  <c r="DZ92" i="4"/>
  <c r="DY92" i="4"/>
  <c r="DX92" i="4"/>
  <c r="DW92" i="4"/>
  <c r="DV92" i="4"/>
  <c r="DU92" i="4"/>
  <c r="DT92" i="4"/>
  <c r="DS92" i="4"/>
  <c r="DR92" i="4"/>
  <c r="DQ92" i="4"/>
  <c r="DP92" i="4"/>
  <c r="DO92" i="4"/>
  <c r="DN92" i="4"/>
  <c r="DM92" i="4"/>
  <c r="DL92" i="4"/>
  <c r="DK92" i="4"/>
  <c r="DJ92" i="4"/>
  <c r="DI92" i="4"/>
  <c r="DH92" i="4"/>
  <c r="DG92" i="4"/>
  <c r="DF92" i="4"/>
  <c r="DE92" i="4"/>
  <c r="DD92" i="4"/>
  <c r="DC92" i="4"/>
  <c r="DB92" i="4"/>
  <c r="DA92" i="4"/>
  <c r="CZ92" i="4"/>
  <c r="CY92" i="4"/>
  <c r="CX92" i="4"/>
  <c r="CW92" i="4"/>
  <c r="CV92" i="4"/>
  <c r="CU92" i="4"/>
  <c r="CT92" i="4"/>
  <c r="CS92" i="4"/>
  <c r="CR92" i="4"/>
  <c r="CQ92" i="4"/>
  <c r="CP92" i="4"/>
  <c r="CO92" i="4"/>
  <c r="CN92" i="4"/>
  <c r="CM92" i="4"/>
  <c r="CL92" i="4"/>
  <c r="CK92" i="4"/>
  <c r="CJ92" i="4"/>
  <c r="CI92" i="4"/>
  <c r="CH92" i="4"/>
  <c r="CG92" i="4"/>
  <c r="CF92" i="4"/>
  <c r="CE92" i="4"/>
  <c r="CD92" i="4"/>
  <c r="CC92" i="4"/>
  <c r="CB92" i="4"/>
  <c r="CA92" i="4"/>
  <c r="BZ92" i="4"/>
  <c r="BY92" i="4"/>
  <c r="BX92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EA91" i="4"/>
  <c r="DZ91" i="4"/>
  <c r="DY91" i="4"/>
  <c r="DX91" i="4"/>
  <c r="DW91" i="4"/>
  <c r="DV91" i="4"/>
  <c r="DU91" i="4"/>
  <c r="DT91" i="4"/>
  <c r="DS91" i="4"/>
  <c r="DR91" i="4"/>
  <c r="DQ91" i="4"/>
  <c r="DP91" i="4"/>
  <c r="DO91" i="4"/>
  <c r="DN91" i="4"/>
  <c r="DM91" i="4"/>
  <c r="DL91" i="4"/>
  <c r="DK91" i="4"/>
  <c r="DJ91" i="4"/>
  <c r="DI91" i="4"/>
  <c r="DH91" i="4"/>
  <c r="DG91" i="4"/>
  <c r="DF91" i="4"/>
  <c r="DE91" i="4"/>
  <c r="DD91" i="4"/>
  <c r="DC91" i="4"/>
  <c r="DB91" i="4"/>
  <c r="DA91" i="4"/>
  <c r="CZ91" i="4"/>
  <c r="CY91" i="4"/>
  <c r="CX91" i="4"/>
  <c r="CW91" i="4"/>
  <c r="CV91" i="4"/>
  <c r="CU91" i="4"/>
  <c r="CT91" i="4"/>
  <c r="CS91" i="4"/>
  <c r="CR91" i="4"/>
  <c r="CQ91" i="4"/>
  <c r="CP91" i="4"/>
  <c r="CO91" i="4"/>
  <c r="CN91" i="4"/>
  <c r="CM91" i="4"/>
  <c r="CL91" i="4"/>
  <c r="CK91" i="4"/>
  <c r="CJ91" i="4"/>
  <c r="CI91" i="4"/>
  <c r="CH91" i="4"/>
  <c r="CG91" i="4"/>
  <c r="CF91" i="4"/>
  <c r="CE91" i="4"/>
  <c r="CD91" i="4"/>
  <c r="CC91" i="4"/>
  <c r="CB91" i="4"/>
  <c r="CA91" i="4"/>
  <c r="BZ91" i="4"/>
  <c r="BY91" i="4"/>
  <c r="BX91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EA90" i="4"/>
  <c r="DZ90" i="4"/>
  <c r="DY90" i="4"/>
  <c r="DX90" i="4"/>
  <c r="DW90" i="4"/>
  <c r="DV90" i="4"/>
  <c r="DU90" i="4"/>
  <c r="DT90" i="4"/>
  <c r="DS90" i="4"/>
  <c r="DR90" i="4"/>
  <c r="DQ90" i="4"/>
  <c r="DP90" i="4"/>
  <c r="DO90" i="4"/>
  <c r="DN90" i="4"/>
  <c r="DM90" i="4"/>
  <c r="DL90" i="4"/>
  <c r="DK90" i="4"/>
  <c r="DJ90" i="4"/>
  <c r="DI90" i="4"/>
  <c r="DH90" i="4"/>
  <c r="DG90" i="4"/>
  <c r="DF90" i="4"/>
  <c r="DE90" i="4"/>
  <c r="DD90" i="4"/>
  <c r="DC90" i="4"/>
  <c r="DB90" i="4"/>
  <c r="DA90" i="4"/>
  <c r="CZ90" i="4"/>
  <c r="CY90" i="4"/>
  <c r="CX90" i="4"/>
  <c r="CW90" i="4"/>
  <c r="CV90" i="4"/>
  <c r="CU90" i="4"/>
  <c r="CT90" i="4"/>
  <c r="CS90" i="4"/>
  <c r="CR90" i="4"/>
  <c r="CQ90" i="4"/>
  <c r="CP90" i="4"/>
  <c r="CO90" i="4"/>
  <c r="CN90" i="4"/>
  <c r="CM90" i="4"/>
  <c r="CL90" i="4"/>
  <c r="CK90" i="4"/>
  <c r="CJ90" i="4"/>
  <c r="CI90" i="4"/>
  <c r="CH90" i="4"/>
  <c r="CG90" i="4"/>
  <c r="CF90" i="4"/>
  <c r="CE90" i="4"/>
  <c r="CD90" i="4"/>
  <c r="CC90" i="4"/>
  <c r="CB90" i="4"/>
  <c r="CA90" i="4"/>
  <c r="BZ90" i="4"/>
  <c r="BY90" i="4"/>
  <c r="BX90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EA89" i="4"/>
  <c r="DZ89" i="4"/>
  <c r="DY89" i="4"/>
  <c r="DX89" i="4"/>
  <c r="DW89" i="4"/>
  <c r="DV89" i="4"/>
  <c r="DU89" i="4"/>
  <c r="DT89" i="4"/>
  <c r="DS89" i="4"/>
  <c r="DR89" i="4"/>
  <c r="DQ89" i="4"/>
  <c r="DP89" i="4"/>
  <c r="DO89" i="4"/>
  <c r="DN89" i="4"/>
  <c r="DM89" i="4"/>
  <c r="DL89" i="4"/>
  <c r="DK89" i="4"/>
  <c r="DJ89" i="4"/>
  <c r="DI89" i="4"/>
  <c r="DH89" i="4"/>
  <c r="DG89" i="4"/>
  <c r="DF89" i="4"/>
  <c r="DE89" i="4"/>
  <c r="DD89" i="4"/>
  <c r="DC89" i="4"/>
  <c r="DB89" i="4"/>
  <c r="DA89" i="4"/>
  <c r="CZ89" i="4"/>
  <c r="CY89" i="4"/>
  <c r="CX89" i="4"/>
  <c r="CW89" i="4"/>
  <c r="CV89" i="4"/>
  <c r="CU89" i="4"/>
  <c r="CT89" i="4"/>
  <c r="CS89" i="4"/>
  <c r="CR89" i="4"/>
  <c r="CQ89" i="4"/>
  <c r="CP89" i="4"/>
  <c r="CO89" i="4"/>
  <c r="CN89" i="4"/>
  <c r="CM89" i="4"/>
  <c r="CL89" i="4"/>
  <c r="CK89" i="4"/>
  <c r="CJ89" i="4"/>
  <c r="CI89" i="4"/>
  <c r="CH89" i="4"/>
  <c r="CG89" i="4"/>
  <c r="CF89" i="4"/>
  <c r="CE89" i="4"/>
  <c r="CD89" i="4"/>
  <c r="CC89" i="4"/>
  <c r="CB89" i="4"/>
  <c r="CA89" i="4"/>
  <c r="BZ89" i="4"/>
  <c r="BY89" i="4"/>
  <c r="BX89" i="4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EA88" i="4"/>
  <c r="DZ88" i="4"/>
  <c r="DY88" i="4"/>
  <c r="DX88" i="4"/>
  <c r="DW88" i="4"/>
  <c r="DV88" i="4"/>
  <c r="DU88" i="4"/>
  <c r="DT88" i="4"/>
  <c r="DS88" i="4"/>
  <c r="DR88" i="4"/>
  <c r="DQ88" i="4"/>
  <c r="DP88" i="4"/>
  <c r="DO88" i="4"/>
  <c r="DN88" i="4"/>
  <c r="DM88" i="4"/>
  <c r="DL88" i="4"/>
  <c r="DK88" i="4"/>
  <c r="DJ88" i="4"/>
  <c r="DI88" i="4"/>
  <c r="DH88" i="4"/>
  <c r="DG88" i="4"/>
  <c r="DF88" i="4"/>
  <c r="DE88" i="4"/>
  <c r="DD88" i="4"/>
  <c r="DC88" i="4"/>
  <c r="DB88" i="4"/>
  <c r="DA88" i="4"/>
  <c r="CZ88" i="4"/>
  <c r="CY88" i="4"/>
  <c r="CX88" i="4"/>
  <c r="CW88" i="4"/>
  <c r="CV88" i="4"/>
  <c r="CU88" i="4"/>
  <c r="CT88" i="4"/>
  <c r="CS88" i="4"/>
  <c r="CR88" i="4"/>
  <c r="CQ88" i="4"/>
  <c r="CP88" i="4"/>
  <c r="CO88" i="4"/>
  <c r="CN88" i="4"/>
  <c r="CM88" i="4"/>
  <c r="CL88" i="4"/>
  <c r="CK88" i="4"/>
  <c r="CJ88" i="4"/>
  <c r="CI88" i="4"/>
  <c r="CH88" i="4"/>
  <c r="CG88" i="4"/>
  <c r="CF88" i="4"/>
  <c r="CE88" i="4"/>
  <c r="CD88" i="4"/>
  <c r="CC88" i="4"/>
  <c r="CB88" i="4"/>
  <c r="CA88" i="4"/>
  <c r="BZ88" i="4"/>
  <c r="BY88" i="4"/>
  <c r="BX88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EA86" i="4"/>
  <c r="DZ86" i="4"/>
  <c r="DY86" i="4"/>
  <c r="DX86" i="4"/>
  <c r="DW86" i="4"/>
  <c r="DV86" i="4"/>
  <c r="DU86" i="4"/>
  <c r="DT86" i="4"/>
  <c r="DS86" i="4"/>
  <c r="DR86" i="4"/>
  <c r="DQ86" i="4"/>
  <c r="DP86" i="4"/>
  <c r="DO86" i="4"/>
  <c r="DN86" i="4"/>
  <c r="DM86" i="4"/>
  <c r="DL86" i="4"/>
  <c r="DK86" i="4"/>
  <c r="DJ86" i="4"/>
  <c r="DI86" i="4"/>
  <c r="DH86" i="4"/>
  <c r="DG86" i="4"/>
  <c r="DF86" i="4"/>
  <c r="DE86" i="4"/>
  <c r="DD86" i="4"/>
  <c r="DC86" i="4"/>
  <c r="DB86" i="4"/>
  <c r="DA86" i="4"/>
  <c r="CZ86" i="4"/>
  <c r="CY86" i="4"/>
  <c r="CX86" i="4"/>
  <c r="CW86" i="4"/>
  <c r="CV86" i="4"/>
  <c r="CU86" i="4"/>
  <c r="CT86" i="4"/>
  <c r="CS86" i="4"/>
  <c r="CR86" i="4"/>
  <c r="CQ86" i="4"/>
  <c r="CP86" i="4"/>
  <c r="CO86" i="4"/>
  <c r="CN86" i="4"/>
  <c r="CM86" i="4"/>
  <c r="CL86" i="4"/>
  <c r="CK86" i="4"/>
  <c r="CJ86" i="4"/>
  <c r="CI86" i="4"/>
  <c r="CH86" i="4"/>
  <c r="CG86" i="4"/>
  <c r="CF86" i="4"/>
  <c r="CE86" i="4"/>
  <c r="CD86" i="4"/>
  <c r="CC86" i="4"/>
  <c r="CB86" i="4"/>
  <c r="CA86" i="4"/>
  <c r="BZ86" i="4"/>
  <c r="BY86" i="4"/>
  <c r="BX86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EA85" i="4"/>
  <c r="DZ85" i="4"/>
  <c r="DY85" i="4"/>
  <c r="DX85" i="4"/>
  <c r="DW85" i="4"/>
  <c r="DV85" i="4"/>
  <c r="DU85" i="4"/>
  <c r="DT85" i="4"/>
  <c r="DS85" i="4"/>
  <c r="DR85" i="4"/>
  <c r="DQ85" i="4"/>
  <c r="DP85" i="4"/>
  <c r="DO85" i="4"/>
  <c r="DN85" i="4"/>
  <c r="DM85" i="4"/>
  <c r="DL85" i="4"/>
  <c r="DK85" i="4"/>
  <c r="DJ85" i="4"/>
  <c r="DI85" i="4"/>
  <c r="DH85" i="4"/>
  <c r="DG85" i="4"/>
  <c r="DF85" i="4"/>
  <c r="DE85" i="4"/>
  <c r="DD85" i="4"/>
  <c r="DC85" i="4"/>
  <c r="DB85" i="4"/>
  <c r="DA85" i="4"/>
  <c r="CZ85" i="4"/>
  <c r="CY85" i="4"/>
  <c r="CX85" i="4"/>
  <c r="CW85" i="4"/>
  <c r="CV85" i="4"/>
  <c r="CU85" i="4"/>
  <c r="CT85" i="4"/>
  <c r="CS85" i="4"/>
  <c r="CR85" i="4"/>
  <c r="CQ85" i="4"/>
  <c r="CP85" i="4"/>
  <c r="CO85" i="4"/>
  <c r="CN85" i="4"/>
  <c r="CM85" i="4"/>
  <c r="CL85" i="4"/>
  <c r="CK85" i="4"/>
  <c r="CJ85" i="4"/>
  <c r="CI85" i="4"/>
  <c r="CH85" i="4"/>
  <c r="CG85" i="4"/>
  <c r="CF85" i="4"/>
  <c r="CE85" i="4"/>
  <c r="CD85" i="4"/>
  <c r="CC85" i="4"/>
  <c r="CB85" i="4"/>
  <c r="CA85" i="4"/>
  <c r="BZ85" i="4"/>
  <c r="BY85" i="4"/>
  <c r="BX85" i="4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EA84" i="4"/>
  <c r="DZ84" i="4"/>
  <c r="DY84" i="4"/>
  <c r="DX84" i="4"/>
  <c r="DW84" i="4"/>
  <c r="DV84" i="4"/>
  <c r="DU84" i="4"/>
  <c r="DT84" i="4"/>
  <c r="DS84" i="4"/>
  <c r="DR84" i="4"/>
  <c r="DQ84" i="4"/>
  <c r="DP84" i="4"/>
  <c r="DO84" i="4"/>
  <c r="DN84" i="4"/>
  <c r="DM84" i="4"/>
  <c r="DL84" i="4"/>
  <c r="DK84" i="4"/>
  <c r="DJ84" i="4"/>
  <c r="DI84" i="4"/>
  <c r="DH84" i="4"/>
  <c r="DG84" i="4"/>
  <c r="DF84" i="4"/>
  <c r="DE84" i="4"/>
  <c r="DD84" i="4"/>
  <c r="DC84" i="4"/>
  <c r="DB84" i="4"/>
  <c r="DA84" i="4"/>
  <c r="CZ84" i="4"/>
  <c r="CY84" i="4"/>
  <c r="CX84" i="4"/>
  <c r="CW84" i="4"/>
  <c r="CV84" i="4"/>
  <c r="CU84" i="4"/>
  <c r="CT84" i="4"/>
  <c r="CS84" i="4"/>
  <c r="CR84" i="4"/>
  <c r="CQ84" i="4"/>
  <c r="CP84" i="4"/>
  <c r="CO84" i="4"/>
  <c r="CN84" i="4"/>
  <c r="CM84" i="4"/>
  <c r="CL84" i="4"/>
  <c r="CK84" i="4"/>
  <c r="CJ84" i="4"/>
  <c r="CI84" i="4"/>
  <c r="CH84" i="4"/>
  <c r="CG84" i="4"/>
  <c r="CF84" i="4"/>
  <c r="CE84" i="4"/>
  <c r="CD84" i="4"/>
  <c r="CC84" i="4"/>
  <c r="CB84" i="4"/>
  <c r="CA84" i="4"/>
  <c r="BZ84" i="4"/>
  <c r="BY84" i="4"/>
  <c r="BX84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EA83" i="4"/>
  <c r="DZ83" i="4"/>
  <c r="DY83" i="4"/>
  <c r="DX83" i="4"/>
  <c r="DW83" i="4"/>
  <c r="DV83" i="4"/>
  <c r="DU83" i="4"/>
  <c r="DT83" i="4"/>
  <c r="DS83" i="4"/>
  <c r="DR83" i="4"/>
  <c r="DQ83" i="4"/>
  <c r="DP83" i="4"/>
  <c r="DO83" i="4"/>
  <c r="DN83" i="4"/>
  <c r="DM83" i="4"/>
  <c r="DL83" i="4"/>
  <c r="DK83" i="4"/>
  <c r="DJ83" i="4"/>
  <c r="DI83" i="4"/>
  <c r="DH83" i="4"/>
  <c r="DG83" i="4"/>
  <c r="DF83" i="4"/>
  <c r="DE83" i="4"/>
  <c r="DD83" i="4"/>
  <c r="DC83" i="4"/>
  <c r="DB83" i="4"/>
  <c r="DA83" i="4"/>
  <c r="CZ83" i="4"/>
  <c r="CY83" i="4"/>
  <c r="CX83" i="4"/>
  <c r="CW83" i="4"/>
  <c r="CV83" i="4"/>
  <c r="CU83" i="4"/>
  <c r="CT83" i="4"/>
  <c r="CS83" i="4"/>
  <c r="CR83" i="4"/>
  <c r="CQ83" i="4"/>
  <c r="CP83" i="4"/>
  <c r="CO83" i="4"/>
  <c r="CN83" i="4"/>
  <c r="CM83" i="4"/>
  <c r="CL83" i="4"/>
  <c r="CK83" i="4"/>
  <c r="CJ83" i="4"/>
  <c r="CI83" i="4"/>
  <c r="CH83" i="4"/>
  <c r="CG83" i="4"/>
  <c r="CF83" i="4"/>
  <c r="CE83" i="4"/>
  <c r="CD83" i="4"/>
  <c r="CC83" i="4"/>
  <c r="CB83" i="4"/>
  <c r="CA83" i="4"/>
  <c r="BZ83" i="4"/>
  <c r="BY83" i="4"/>
  <c r="BX83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EA81" i="4"/>
  <c r="DZ81" i="4"/>
  <c r="DY81" i="4"/>
  <c r="DX81" i="4"/>
  <c r="DW81" i="4"/>
  <c r="DV81" i="4"/>
  <c r="DU81" i="4"/>
  <c r="DT81" i="4"/>
  <c r="DS81" i="4"/>
  <c r="DR81" i="4"/>
  <c r="DQ81" i="4"/>
  <c r="DP81" i="4"/>
  <c r="DO81" i="4"/>
  <c r="DN81" i="4"/>
  <c r="DM81" i="4"/>
  <c r="DL81" i="4"/>
  <c r="DK81" i="4"/>
  <c r="DJ81" i="4"/>
  <c r="DI81" i="4"/>
  <c r="DH81" i="4"/>
  <c r="DG81" i="4"/>
  <c r="DF81" i="4"/>
  <c r="DE81" i="4"/>
  <c r="DD81" i="4"/>
  <c r="DC81" i="4"/>
  <c r="DB81" i="4"/>
  <c r="DA81" i="4"/>
  <c r="CZ81" i="4"/>
  <c r="CY81" i="4"/>
  <c r="CX81" i="4"/>
  <c r="CW81" i="4"/>
  <c r="CV81" i="4"/>
  <c r="CU81" i="4"/>
  <c r="CT81" i="4"/>
  <c r="CS81" i="4"/>
  <c r="CR81" i="4"/>
  <c r="CQ81" i="4"/>
  <c r="CP81" i="4"/>
  <c r="CO81" i="4"/>
  <c r="CN81" i="4"/>
  <c r="CM81" i="4"/>
  <c r="CL81" i="4"/>
  <c r="CK81" i="4"/>
  <c r="CJ81" i="4"/>
  <c r="CI81" i="4"/>
  <c r="CH81" i="4"/>
  <c r="CG81" i="4"/>
  <c r="CF81" i="4"/>
  <c r="CE81" i="4"/>
  <c r="CD81" i="4"/>
  <c r="CC81" i="4"/>
  <c r="CB81" i="4"/>
  <c r="CA81" i="4"/>
  <c r="BZ81" i="4"/>
  <c r="BY81" i="4"/>
  <c r="BX81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EA80" i="4"/>
  <c r="DZ80" i="4"/>
  <c r="DY80" i="4"/>
  <c r="DX80" i="4"/>
  <c r="DW80" i="4"/>
  <c r="DV80" i="4"/>
  <c r="DU80" i="4"/>
  <c r="DT80" i="4"/>
  <c r="DS80" i="4"/>
  <c r="DR80" i="4"/>
  <c r="DQ80" i="4"/>
  <c r="DP80" i="4"/>
  <c r="DO80" i="4"/>
  <c r="DN80" i="4"/>
  <c r="DM80" i="4"/>
  <c r="DL80" i="4"/>
  <c r="DK80" i="4"/>
  <c r="DJ80" i="4"/>
  <c r="DI80" i="4"/>
  <c r="DH80" i="4"/>
  <c r="DG80" i="4"/>
  <c r="DF80" i="4"/>
  <c r="DE80" i="4"/>
  <c r="DD80" i="4"/>
  <c r="DC80" i="4"/>
  <c r="DB80" i="4"/>
  <c r="DA80" i="4"/>
  <c r="CZ80" i="4"/>
  <c r="CY80" i="4"/>
  <c r="CX80" i="4"/>
  <c r="CW80" i="4"/>
  <c r="CV80" i="4"/>
  <c r="CU80" i="4"/>
  <c r="CT80" i="4"/>
  <c r="CS80" i="4"/>
  <c r="CR80" i="4"/>
  <c r="CQ80" i="4"/>
  <c r="CP80" i="4"/>
  <c r="CO80" i="4"/>
  <c r="CN80" i="4"/>
  <c r="CM80" i="4"/>
  <c r="CL80" i="4"/>
  <c r="CK80" i="4"/>
  <c r="CJ80" i="4"/>
  <c r="CI80" i="4"/>
  <c r="CH80" i="4"/>
  <c r="CG80" i="4"/>
  <c r="CF80" i="4"/>
  <c r="CE80" i="4"/>
  <c r="CD80" i="4"/>
  <c r="CC80" i="4"/>
  <c r="CB80" i="4"/>
  <c r="CA80" i="4"/>
  <c r="BZ80" i="4"/>
  <c r="BY80" i="4"/>
  <c r="BX80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EA79" i="4"/>
  <c r="DZ79" i="4"/>
  <c r="DY79" i="4"/>
  <c r="DX79" i="4"/>
  <c r="DW79" i="4"/>
  <c r="DV79" i="4"/>
  <c r="DU79" i="4"/>
  <c r="DT79" i="4"/>
  <c r="DS79" i="4"/>
  <c r="DR79" i="4"/>
  <c r="DQ79" i="4"/>
  <c r="DP79" i="4"/>
  <c r="DO79" i="4"/>
  <c r="DN79" i="4"/>
  <c r="DM79" i="4"/>
  <c r="DL79" i="4"/>
  <c r="DK79" i="4"/>
  <c r="DJ79" i="4"/>
  <c r="DI79" i="4"/>
  <c r="DH79" i="4"/>
  <c r="DG79" i="4"/>
  <c r="DF79" i="4"/>
  <c r="DE79" i="4"/>
  <c r="DD79" i="4"/>
  <c r="DC79" i="4"/>
  <c r="DB79" i="4"/>
  <c r="DA79" i="4"/>
  <c r="CZ79" i="4"/>
  <c r="CY79" i="4"/>
  <c r="CX79" i="4"/>
  <c r="CW79" i="4"/>
  <c r="CV79" i="4"/>
  <c r="CU79" i="4"/>
  <c r="CT79" i="4"/>
  <c r="CS79" i="4"/>
  <c r="CR79" i="4"/>
  <c r="CQ79" i="4"/>
  <c r="CP79" i="4"/>
  <c r="CO79" i="4"/>
  <c r="CN79" i="4"/>
  <c r="CM79" i="4"/>
  <c r="CL79" i="4"/>
  <c r="CK79" i="4"/>
  <c r="CJ79" i="4"/>
  <c r="CI79" i="4"/>
  <c r="CH79" i="4"/>
  <c r="CG79" i="4"/>
  <c r="CF79" i="4"/>
  <c r="CE79" i="4"/>
  <c r="CD79" i="4"/>
  <c r="CC79" i="4"/>
  <c r="CB79" i="4"/>
  <c r="CA79" i="4"/>
  <c r="BZ79" i="4"/>
  <c r="BY79" i="4"/>
  <c r="BX79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EA78" i="4"/>
  <c r="DZ78" i="4"/>
  <c r="DY78" i="4"/>
  <c r="DX78" i="4"/>
  <c r="DW78" i="4"/>
  <c r="DV78" i="4"/>
  <c r="DU78" i="4"/>
  <c r="DT78" i="4"/>
  <c r="DS78" i="4"/>
  <c r="DR78" i="4"/>
  <c r="DQ78" i="4"/>
  <c r="DP78" i="4"/>
  <c r="DO78" i="4"/>
  <c r="DN78" i="4"/>
  <c r="DM78" i="4"/>
  <c r="DL78" i="4"/>
  <c r="DK78" i="4"/>
  <c r="DJ78" i="4"/>
  <c r="DI78" i="4"/>
  <c r="DH78" i="4"/>
  <c r="DG78" i="4"/>
  <c r="DF78" i="4"/>
  <c r="DE78" i="4"/>
  <c r="DD78" i="4"/>
  <c r="DC78" i="4"/>
  <c r="DB78" i="4"/>
  <c r="DA78" i="4"/>
  <c r="CZ78" i="4"/>
  <c r="CY78" i="4"/>
  <c r="CX78" i="4"/>
  <c r="CW78" i="4"/>
  <c r="CV78" i="4"/>
  <c r="CU78" i="4"/>
  <c r="CT78" i="4"/>
  <c r="CS78" i="4"/>
  <c r="CR78" i="4"/>
  <c r="CQ78" i="4"/>
  <c r="CP78" i="4"/>
  <c r="CO78" i="4"/>
  <c r="CN78" i="4"/>
  <c r="CM78" i="4"/>
  <c r="CL78" i="4"/>
  <c r="CK78" i="4"/>
  <c r="CJ78" i="4"/>
  <c r="CI78" i="4"/>
  <c r="CH78" i="4"/>
  <c r="CG78" i="4"/>
  <c r="CF78" i="4"/>
  <c r="CE78" i="4"/>
  <c r="CD78" i="4"/>
  <c r="CC78" i="4"/>
  <c r="CB78" i="4"/>
  <c r="CA78" i="4"/>
  <c r="BZ78" i="4"/>
  <c r="BY78" i="4"/>
  <c r="BX78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EA77" i="4"/>
  <c r="DZ77" i="4"/>
  <c r="DY77" i="4"/>
  <c r="DX77" i="4"/>
  <c r="DW77" i="4"/>
  <c r="DV77" i="4"/>
  <c r="DU77" i="4"/>
  <c r="DT77" i="4"/>
  <c r="DS77" i="4"/>
  <c r="DR77" i="4"/>
  <c r="DQ77" i="4"/>
  <c r="DP77" i="4"/>
  <c r="DO77" i="4"/>
  <c r="DN77" i="4"/>
  <c r="DM77" i="4"/>
  <c r="DL77" i="4"/>
  <c r="DK77" i="4"/>
  <c r="DJ77" i="4"/>
  <c r="DI77" i="4"/>
  <c r="DH77" i="4"/>
  <c r="DG77" i="4"/>
  <c r="DF77" i="4"/>
  <c r="DE77" i="4"/>
  <c r="DD77" i="4"/>
  <c r="DC77" i="4"/>
  <c r="DB77" i="4"/>
  <c r="DA77" i="4"/>
  <c r="CZ77" i="4"/>
  <c r="CY77" i="4"/>
  <c r="CX77" i="4"/>
  <c r="CW77" i="4"/>
  <c r="CV77" i="4"/>
  <c r="CU77" i="4"/>
  <c r="CT77" i="4"/>
  <c r="CS77" i="4"/>
  <c r="CR77" i="4"/>
  <c r="CQ77" i="4"/>
  <c r="CP77" i="4"/>
  <c r="CO77" i="4"/>
  <c r="CN77" i="4"/>
  <c r="CM77" i="4"/>
  <c r="CL77" i="4"/>
  <c r="CK77" i="4"/>
  <c r="CJ77" i="4"/>
  <c r="CI77" i="4"/>
  <c r="CH77" i="4"/>
  <c r="CG77" i="4"/>
  <c r="CF77" i="4"/>
  <c r="CE77" i="4"/>
  <c r="CD77" i="4"/>
  <c r="CC77" i="4"/>
  <c r="CB77" i="4"/>
  <c r="CA77" i="4"/>
  <c r="BZ77" i="4"/>
  <c r="BY77" i="4"/>
  <c r="BX77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O75" i="4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R75" i="4"/>
  <c r="CQ75" i="4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EA74" i="4"/>
  <c r="DZ74" i="4"/>
  <c r="DY74" i="4"/>
  <c r="DX74" i="4"/>
  <c r="DW74" i="4"/>
  <c r="DV74" i="4"/>
  <c r="DU74" i="4"/>
  <c r="DT74" i="4"/>
  <c r="DS74" i="4"/>
  <c r="DR74" i="4"/>
  <c r="DQ74" i="4"/>
  <c r="DP74" i="4"/>
  <c r="DO74" i="4"/>
  <c r="DN74" i="4"/>
  <c r="DM74" i="4"/>
  <c r="DL74" i="4"/>
  <c r="DK74" i="4"/>
  <c r="DJ74" i="4"/>
  <c r="DI74" i="4"/>
  <c r="DH74" i="4"/>
  <c r="DG74" i="4"/>
  <c r="DF74" i="4"/>
  <c r="DE74" i="4"/>
  <c r="DD74" i="4"/>
  <c r="DC74" i="4"/>
  <c r="DB74" i="4"/>
  <c r="DA74" i="4"/>
  <c r="CZ74" i="4"/>
  <c r="CY74" i="4"/>
  <c r="CX74" i="4"/>
  <c r="CW74" i="4"/>
  <c r="CV74" i="4"/>
  <c r="CU74" i="4"/>
  <c r="CT74" i="4"/>
  <c r="CS74" i="4"/>
  <c r="CR74" i="4"/>
  <c r="CQ74" i="4"/>
  <c r="CP74" i="4"/>
  <c r="CO74" i="4"/>
  <c r="CN74" i="4"/>
  <c r="CM74" i="4"/>
  <c r="CL74" i="4"/>
  <c r="CK74" i="4"/>
  <c r="CJ74" i="4"/>
  <c r="CI74" i="4"/>
  <c r="CH74" i="4"/>
  <c r="CG74" i="4"/>
  <c r="CF74" i="4"/>
  <c r="CE74" i="4"/>
  <c r="CD74" i="4"/>
  <c r="CC74" i="4"/>
  <c r="CB74" i="4"/>
  <c r="CA74" i="4"/>
  <c r="BZ74" i="4"/>
  <c r="BY74" i="4"/>
  <c r="BX74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EA73" i="4"/>
  <c r="DZ73" i="4"/>
  <c r="DY73" i="4"/>
  <c r="DX73" i="4"/>
  <c r="DW73" i="4"/>
  <c r="DV73" i="4"/>
  <c r="DU73" i="4"/>
  <c r="DT73" i="4"/>
  <c r="DS73" i="4"/>
  <c r="DR73" i="4"/>
  <c r="DQ73" i="4"/>
  <c r="DP73" i="4"/>
  <c r="DO73" i="4"/>
  <c r="DN73" i="4"/>
  <c r="DM73" i="4"/>
  <c r="DL73" i="4"/>
  <c r="DK73" i="4"/>
  <c r="DJ73" i="4"/>
  <c r="DI73" i="4"/>
  <c r="DH73" i="4"/>
  <c r="DG73" i="4"/>
  <c r="DF73" i="4"/>
  <c r="DE73" i="4"/>
  <c r="DD73" i="4"/>
  <c r="DC73" i="4"/>
  <c r="DB73" i="4"/>
  <c r="DA73" i="4"/>
  <c r="CZ73" i="4"/>
  <c r="CY73" i="4"/>
  <c r="CX73" i="4"/>
  <c r="CW73" i="4"/>
  <c r="CV73" i="4"/>
  <c r="CU73" i="4"/>
  <c r="CT73" i="4"/>
  <c r="CS73" i="4"/>
  <c r="CR73" i="4"/>
  <c r="CQ73" i="4"/>
  <c r="CP73" i="4"/>
  <c r="CO73" i="4"/>
  <c r="CN73" i="4"/>
  <c r="CM73" i="4"/>
  <c r="CL73" i="4"/>
  <c r="CK73" i="4"/>
  <c r="CJ73" i="4"/>
  <c r="CI73" i="4"/>
  <c r="CH73" i="4"/>
  <c r="CG73" i="4"/>
  <c r="CF73" i="4"/>
  <c r="CE73" i="4"/>
  <c r="CD73" i="4"/>
  <c r="CC73" i="4"/>
  <c r="CB73" i="4"/>
  <c r="CA73" i="4"/>
  <c r="BZ73" i="4"/>
  <c r="BY73" i="4"/>
  <c r="BX73" i="4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EA72" i="4"/>
  <c r="DZ72" i="4"/>
  <c r="DY72" i="4"/>
  <c r="DX72" i="4"/>
  <c r="DW72" i="4"/>
  <c r="DV72" i="4"/>
  <c r="DU72" i="4"/>
  <c r="DT72" i="4"/>
  <c r="DS72" i="4"/>
  <c r="DR72" i="4"/>
  <c r="DQ72" i="4"/>
  <c r="DP72" i="4"/>
  <c r="DO72" i="4"/>
  <c r="DN72" i="4"/>
  <c r="DM72" i="4"/>
  <c r="DL72" i="4"/>
  <c r="DK72" i="4"/>
  <c r="DJ72" i="4"/>
  <c r="DI72" i="4"/>
  <c r="DH72" i="4"/>
  <c r="DG72" i="4"/>
  <c r="DF72" i="4"/>
  <c r="DE72" i="4"/>
  <c r="DD72" i="4"/>
  <c r="DC72" i="4"/>
  <c r="DB72" i="4"/>
  <c r="DA72" i="4"/>
  <c r="CZ72" i="4"/>
  <c r="CY72" i="4"/>
  <c r="CX72" i="4"/>
  <c r="CW72" i="4"/>
  <c r="CV72" i="4"/>
  <c r="CU72" i="4"/>
  <c r="CT72" i="4"/>
  <c r="CS72" i="4"/>
  <c r="CR72" i="4"/>
  <c r="CQ72" i="4"/>
  <c r="CP72" i="4"/>
  <c r="CO72" i="4"/>
  <c r="CN72" i="4"/>
  <c r="CM72" i="4"/>
  <c r="CL72" i="4"/>
  <c r="CK72" i="4"/>
  <c r="CJ72" i="4"/>
  <c r="CI72" i="4"/>
  <c r="CH72" i="4"/>
  <c r="CG72" i="4"/>
  <c r="CF72" i="4"/>
  <c r="CE72" i="4"/>
  <c r="CD72" i="4"/>
  <c r="CC72" i="4"/>
  <c r="CB72" i="4"/>
  <c r="CA72" i="4"/>
  <c r="BZ72" i="4"/>
  <c r="BY72" i="4"/>
  <c r="BX72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EA71" i="4"/>
  <c r="DZ71" i="4"/>
  <c r="DY71" i="4"/>
  <c r="DX71" i="4"/>
  <c r="DW71" i="4"/>
  <c r="DV71" i="4"/>
  <c r="DU71" i="4"/>
  <c r="DT71" i="4"/>
  <c r="DS71" i="4"/>
  <c r="DR71" i="4"/>
  <c r="DQ71" i="4"/>
  <c r="DP71" i="4"/>
  <c r="DO71" i="4"/>
  <c r="DN71" i="4"/>
  <c r="DM71" i="4"/>
  <c r="DL71" i="4"/>
  <c r="DK71" i="4"/>
  <c r="DJ71" i="4"/>
  <c r="DI71" i="4"/>
  <c r="DH71" i="4"/>
  <c r="DG71" i="4"/>
  <c r="DF71" i="4"/>
  <c r="DE71" i="4"/>
  <c r="DD71" i="4"/>
  <c r="DC71" i="4"/>
  <c r="DB71" i="4"/>
  <c r="DA71" i="4"/>
  <c r="CZ71" i="4"/>
  <c r="CY71" i="4"/>
  <c r="CX71" i="4"/>
  <c r="CW71" i="4"/>
  <c r="CV71" i="4"/>
  <c r="CU71" i="4"/>
  <c r="CT71" i="4"/>
  <c r="CS71" i="4"/>
  <c r="CR71" i="4"/>
  <c r="CQ71" i="4"/>
  <c r="CP71" i="4"/>
  <c r="CO71" i="4"/>
  <c r="CN71" i="4"/>
  <c r="CM71" i="4"/>
  <c r="CL71" i="4"/>
  <c r="CK71" i="4"/>
  <c r="CJ71" i="4"/>
  <c r="CI71" i="4"/>
  <c r="CH71" i="4"/>
  <c r="CG71" i="4"/>
  <c r="CF71" i="4"/>
  <c r="CE71" i="4"/>
  <c r="CD71" i="4"/>
  <c r="CC71" i="4"/>
  <c r="CB71" i="4"/>
  <c r="CA71" i="4"/>
  <c r="BZ71" i="4"/>
  <c r="BY71" i="4"/>
  <c r="BX71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EA70" i="4"/>
  <c r="DZ70" i="4"/>
  <c r="DY70" i="4"/>
  <c r="DX70" i="4"/>
  <c r="DW70" i="4"/>
  <c r="DV70" i="4"/>
  <c r="DU70" i="4"/>
  <c r="DT70" i="4"/>
  <c r="DS70" i="4"/>
  <c r="DR70" i="4"/>
  <c r="DQ70" i="4"/>
  <c r="DP70" i="4"/>
  <c r="DO70" i="4"/>
  <c r="DN70" i="4"/>
  <c r="DM70" i="4"/>
  <c r="DL70" i="4"/>
  <c r="DK70" i="4"/>
  <c r="DJ70" i="4"/>
  <c r="DI70" i="4"/>
  <c r="DH70" i="4"/>
  <c r="DG70" i="4"/>
  <c r="DF70" i="4"/>
  <c r="DE70" i="4"/>
  <c r="DD70" i="4"/>
  <c r="DC70" i="4"/>
  <c r="DB70" i="4"/>
  <c r="DA70" i="4"/>
  <c r="CZ70" i="4"/>
  <c r="CY70" i="4"/>
  <c r="CX70" i="4"/>
  <c r="CW70" i="4"/>
  <c r="CV70" i="4"/>
  <c r="CU70" i="4"/>
  <c r="CT70" i="4"/>
  <c r="CS70" i="4"/>
  <c r="CR70" i="4"/>
  <c r="CQ70" i="4"/>
  <c r="CP70" i="4"/>
  <c r="CO70" i="4"/>
  <c r="CN70" i="4"/>
  <c r="CM70" i="4"/>
  <c r="CL70" i="4"/>
  <c r="CK70" i="4"/>
  <c r="CJ70" i="4"/>
  <c r="CI70" i="4"/>
  <c r="CH70" i="4"/>
  <c r="CG70" i="4"/>
  <c r="CF70" i="4"/>
  <c r="CE70" i="4"/>
  <c r="CD70" i="4"/>
  <c r="CC70" i="4"/>
  <c r="CB70" i="4"/>
  <c r="CA70" i="4"/>
  <c r="BZ70" i="4"/>
  <c r="BY70" i="4"/>
  <c r="BX70" i="4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EA69" i="4"/>
  <c r="DZ69" i="4"/>
  <c r="DY69" i="4"/>
  <c r="DX69" i="4"/>
  <c r="DW69" i="4"/>
  <c r="DV69" i="4"/>
  <c r="DU69" i="4"/>
  <c r="DT69" i="4"/>
  <c r="DS69" i="4"/>
  <c r="DR69" i="4"/>
  <c r="DQ69" i="4"/>
  <c r="DP69" i="4"/>
  <c r="DO69" i="4"/>
  <c r="DN69" i="4"/>
  <c r="DM69" i="4"/>
  <c r="DL69" i="4"/>
  <c r="DK69" i="4"/>
  <c r="DJ69" i="4"/>
  <c r="DI69" i="4"/>
  <c r="DH69" i="4"/>
  <c r="DG69" i="4"/>
  <c r="DF69" i="4"/>
  <c r="DE69" i="4"/>
  <c r="DD69" i="4"/>
  <c r="DC69" i="4"/>
  <c r="DB69" i="4"/>
  <c r="DA69" i="4"/>
  <c r="CZ69" i="4"/>
  <c r="CY69" i="4"/>
  <c r="CX69" i="4"/>
  <c r="CW69" i="4"/>
  <c r="CV69" i="4"/>
  <c r="CU69" i="4"/>
  <c r="CT69" i="4"/>
  <c r="CS69" i="4"/>
  <c r="CR69" i="4"/>
  <c r="CQ69" i="4"/>
  <c r="CP69" i="4"/>
  <c r="CO69" i="4"/>
  <c r="CN69" i="4"/>
  <c r="CM69" i="4"/>
  <c r="CL69" i="4"/>
  <c r="CK69" i="4"/>
  <c r="CJ69" i="4"/>
  <c r="CI69" i="4"/>
  <c r="CH69" i="4"/>
  <c r="CG69" i="4"/>
  <c r="CF69" i="4"/>
  <c r="CE69" i="4"/>
  <c r="CD69" i="4"/>
  <c r="CC69" i="4"/>
  <c r="CB69" i="4"/>
  <c r="CA69" i="4"/>
  <c r="BZ69" i="4"/>
  <c r="BY69" i="4"/>
  <c r="BX69" i="4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EA68" i="4"/>
  <c r="DZ68" i="4"/>
  <c r="DY68" i="4"/>
  <c r="DX68" i="4"/>
  <c r="DW68" i="4"/>
  <c r="DV68" i="4"/>
  <c r="DU68" i="4"/>
  <c r="DT68" i="4"/>
  <c r="DS68" i="4"/>
  <c r="DR68" i="4"/>
  <c r="DQ68" i="4"/>
  <c r="DP68" i="4"/>
  <c r="DO68" i="4"/>
  <c r="DN68" i="4"/>
  <c r="DM68" i="4"/>
  <c r="DL68" i="4"/>
  <c r="DK68" i="4"/>
  <c r="DJ68" i="4"/>
  <c r="DI68" i="4"/>
  <c r="DH68" i="4"/>
  <c r="DG68" i="4"/>
  <c r="DF68" i="4"/>
  <c r="DE68" i="4"/>
  <c r="DD68" i="4"/>
  <c r="DC68" i="4"/>
  <c r="DB68" i="4"/>
  <c r="DA68" i="4"/>
  <c r="CZ68" i="4"/>
  <c r="CY68" i="4"/>
  <c r="CX68" i="4"/>
  <c r="CW68" i="4"/>
  <c r="CV68" i="4"/>
  <c r="CU68" i="4"/>
  <c r="CT68" i="4"/>
  <c r="CS68" i="4"/>
  <c r="CR68" i="4"/>
  <c r="CQ68" i="4"/>
  <c r="CP68" i="4"/>
  <c r="CO68" i="4"/>
  <c r="CN68" i="4"/>
  <c r="CM68" i="4"/>
  <c r="CL68" i="4"/>
  <c r="CK68" i="4"/>
  <c r="CJ68" i="4"/>
  <c r="CI68" i="4"/>
  <c r="CH68" i="4"/>
  <c r="CG68" i="4"/>
  <c r="CF68" i="4"/>
  <c r="CE68" i="4"/>
  <c r="CD68" i="4"/>
  <c r="CC68" i="4"/>
  <c r="CB68" i="4"/>
  <c r="CA68" i="4"/>
  <c r="BZ68" i="4"/>
  <c r="BY68" i="4"/>
  <c r="BX68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EA67" i="4"/>
  <c r="DZ67" i="4"/>
  <c r="DY67" i="4"/>
  <c r="DX67" i="4"/>
  <c r="DW67" i="4"/>
  <c r="DV67" i="4"/>
  <c r="DU67" i="4"/>
  <c r="DT67" i="4"/>
  <c r="DS67" i="4"/>
  <c r="DR67" i="4"/>
  <c r="DQ67" i="4"/>
  <c r="DP67" i="4"/>
  <c r="DO67" i="4"/>
  <c r="DN67" i="4"/>
  <c r="DM67" i="4"/>
  <c r="DL67" i="4"/>
  <c r="DK67" i="4"/>
  <c r="DJ67" i="4"/>
  <c r="DI67" i="4"/>
  <c r="DH67" i="4"/>
  <c r="DG67" i="4"/>
  <c r="DF67" i="4"/>
  <c r="DE67" i="4"/>
  <c r="DD67" i="4"/>
  <c r="DC67" i="4"/>
  <c r="DB67" i="4"/>
  <c r="DA67" i="4"/>
  <c r="CZ67" i="4"/>
  <c r="CY67" i="4"/>
  <c r="CX67" i="4"/>
  <c r="CW67" i="4"/>
  <c r="CV67" i="4"/>
  <c r="CU67" i="4"/>
  <c r="CT67" i="4"/>
  <c r="CS67" i="4"/>
  <c r="CR67" i="4"/>
  <c r="CQ67" i="4"/>
  <c r="CP67" i="4"/>
  <c r="CO67" i="4"/>
  <c r="CN67" i="4"/>
  <c r="CM67" i="4"/>
  <c r="CL67" i="4"/>
  <c r="CK67" i="4"/>
  <c r="CJ67" i="4"/>
  <c r="CI67" i="4"/>
  <c r="CH67" i="4"/>
  <c r="CG67" i="4"/>
  <c r="CF67" i="4"/>
  <c r="CE67" i="4"/>
  <c r="CD67" i="4"/>
  <c r="CC67" i="4"/>
  <c r="CB67" i="4"/>
  <c r="CA67" i="4"/>
  <c r="BZ67" i="4"/>
  <c r="BY67" i="4"/>
  <c r="BX67" i="4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EA66" i="4"/>
  <c r="DZ66" i="4"/>
  <c r="DY66" i="4"/>
  <c r="DX66" i="4"/>
  <c r="DW66" i="4"/>
  <c r="DV66" i="4"/>
  <c r="DU66" i="4"/>
  <c r="DT66" i="4"/>
  <c r="DS66" i="4"/>
  <c r="DR66" i="4"/>
  <c r="DQ66" i="4"/>
  <c r="DP66" i="4"/>
  <c r="DO66" i="4"/>
  <c r="DN66" i="4"/>
  <c r="DM66" i="4"/>
  <c r="DL66" i="4"/>
  <c r="DK66" i="4"/>
  <c r="DJ66" i="4"/>
  <c r="DI66" i="4"/>
  <c r="DH66" i="4"/>
  <c r="DG66" i="4"/>
  <c r="DF66" i="4"/>
  <c r="DE66" i="4"/>
  <c r="DD66" i="4"/>
  <c r="DC66" i="4"/>
  <c r="DB66" i="4"/>
  <c r="DA66" i="4"/>
  <c r="CZ66" i="4"/>
  <c r="CY66" i="4"/>
  <c r="CX66" i="4"/>
  <c r="CW66" i="4"/>
  <c r="CV66" i="4"/>
  <c r="CU66" i="4"/>
  <c r="CT66" i="4"/>
  <c r="CS66" i="4"/>
  <c r="CR66" i="4"/>
  <c r="CQ66" i="4"/>
  <c r="CP66" i="4"/>
  <c r="CO66" i="4"/>
  <c r="CN66" i="4"/>
  <c r="CM66" i="4"/>
  <c r="CL66" i="4"/>
  <c r="CK66" i="4"/>
  <c r="CJ66" i="4"/>
  <c r="CI66" i="4"/>
  <c r="CH66" i="4"/>
  <c r="CG66" i="4"/>
  <c r="CF66" i="4"/>
  <c r="CE66" i="4"/>
  <c r="CD66" i="4"/>
  <c r="CC66" i="4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EA65" i="4"/>
  <c r="DZ65" i="4"/>
  <c r="DY65" i="4"/>
  <c r="DX65" i="4"/>
  <c r="DW65" i="4"/>
  <c r="DV65" i="4"/>
  <c r="DU65" i="4"/>
  <c r="DT65" i="4"/>
  <c r="DS65" i="4"/>
  <c r="DR65" i="4"/>
  <c r="DQ65" i="4"/>
  <c r="DP65" i="4"/>
  <c r="DO65" i="4"/>
  <c r="DN65" i="4"/>
  <c r="DM65" i="4"/>
  <c r="DL65" i="4"/>
  <c r="DK65" i="4"/>
  <c r="DJ65" i="4"/>
  <c r="DI65" i="4"/>
  <c r="DH65" i="4"/>
  <c r="DG65" i="4"/>
  <c r="DF65" i="4"/>
  <c r="DE65" i="4"/>
  <c r="DD65" i="4"/>
  <c r="DC65" i="4"/>
  <c r="DB65" i="4"/>
  <c r="DA65" i="4"/>
  <c r="CZ65" i="4"/>
  <c r="CY65" i="4"/>
  <c r="CX65" i="4"/>
  <c r="CW65" i="4"/>
  <c r="CV65" i="4"/>
  <c r="CU65" i="4"/>
  <c r="CT65" i="4"/>
  <c r="CS65" i="4"/>
  <c r="CR65" i="4"/>
  <c r="CQ65" i="4"/>
  <c r="CP65" i="4"/>
  <c r="CO65" i="4"/>
  <c r="CN65" i="4"/>
  <c r="CM65" i="4"/>
  <c r="CL65" i="4"/>
  <c r="CK65" i="4"/>
  <c r="CJ65" i="4"/>
  <c r="CI65" i="4"/>
  <c r="CH65" i="4"/>
  <c r="CG65" i="4"/>
  <c r="CF65" i="4"/>
  <c r="CE65" i="4"/>
  <c r="CD65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EA64" i="4"/>
  <c r="DZ64" i="4"/>
  <c r="DY64" i="4"/>
  <c r="DX64" i="4"/>
  <c r="DW64" i="4"/>
  <c r="DV64" i="4"/>
  <c r="DU64" i="4"/>
  <c r="DT64" i="4"/>
  <c r="DS64" i="4"/>
  <c r="DR64" i="4"/>
  <c r="DQ64" i="4"/>
  <c r="DP64" i="4"/>
  <c r="DO64" i="4"/>
  <c r="DN64" i="4"/>
  <c r="DM64" i="4"/>
  <c r="DL64" i="4"/>
  <c r="DK64" i="4"/>
  <c r="DJ64" i="4"/>
  <c r="DI64" i="4"/>
  <c r="DH64" i="4"/>
  <c r="DG64" i="4"/>
  <c r="DF64" i="4"/>
  <c r="DE64" i="4"/>
  <c r="DD64" i="4"/>
  <c r="DC64" i="4"/>
  <c r="DB64" i="4"/>
  <c r="DA64" i="4"/>
  <c r="CZ64" i="4"/>
  <c r="CY64" i="4"/>
  <c r="CX64" i="4"/>
  <c r="CW64" i="4"/>
  <c r="CV64" i="4"/>
  <c r="CU64" i="4"/>
  <c r="CT64" i="4"/>
  <c r="CS64" i="4"/>
  <c r="CR64" i="4"/>
  <c r="CQ64" i="4"/>
  <c r="CP64" i="4"/>
  <c r="CO64" i="4"/>
  <c r="CN64" i="4"/>
  <c r="CM64" i="4"/>
  <c r="CL64" i="4"/>
  <c r="CK64" i="4"/>
  <c r="CJ64" i="4"/>
  <c r="CI64" i="4"/>
  <c r="CH64" i="4"/>
  <c r="CG64" i="4"/>
  <c r="CF64" i="4"/>
  <c r="CE64" i="4"/>
  <c r="CD64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EA63" i="4"/>
  <c r="DZ63" i="4"/>
  <c r="DY63" i="4"/>
  <c r="DX63" i="4"/>
  <c r="DW63" i="4"/>
  <c r="DV63" i="4"/>
  <c r="DU63" i="4"/>
  <c r="DT63" i="4"/>
  <c r="DS63" i="4"/>
  <c r="DR63" i="4"/>
  <c r="DQ63" i="4"/>
  <c r="DP63" i="4"/>
  <c r="DO63" i="4"/>
  <c r="DN63" i="4"/>
  <c r="DM63" i="4"/>
  <c r="DL63" i="4"/>
  <c r="DK63" i="4"/>
  <c r="DJ63" i="4"/>
  <c r="DI63" i="4"/>
  <c r="DH63" i="4"/>
  <c r="DG63" i="4"/>
  <c r="DF63" i="4"/>
  <c r="DE63" i="4"/>
  <c r="DD63" i="4"/>
  <c r="DC63" i="4"/>
  <c r="DB63" i="4"/>
  <c r="DA63" i="4"/>
  <c r="CZ63" i="4"/>
  <c r="CY63" i="4"/>
  <c r="CX63" i="4"/>
  <c r="CW63" i="4"/>
  <c r="CV63" i="4"/>
  <c r="CU63" i="4"/>
  <c r="CT63" i="4"/>
  <c r="CS63" i="4"/>
  <c r="CR63" i="4"/>
  <c r="CQ63" i="4"/>
  <c r="CP63" i="4"/>
  <c r="CO63" i="4"/>
  <c r="CN63" i="4"/>
  <c r="CM63" i="4"/>
  <c r="CL63" i="4"/>
  <c r="CK63" i="4"/>
  <c r="CJ63" i="4"/>
  <c r="CI63" i="4"/>
  <c r="CH63" i="4"/>
  <c r="CG63" i="4"/>
  <c r="CF63" i="4"/>
  <c r="CE63" i="4"/>
  <c r="CD63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EA62" i="4"/>
  <c r="DZ62" i="4"/>
  <c r="DY62" i="4"/>
  <c r="DX62" i="4"/>
  <c r="DW62" i="4"/>
  <c r="DV62" i="4"/>
  <c r="DU62" i="4"/>
  <c r="DT62" i="4"/>
  <c r="DS62" i="4"/>
  <c r="DR62" i="4"/>
  <c r="DQ62" i="4"/>
  <c r="DP62" i="4"/>
  <c r="DO62" i="4"/>
  <c r="DN62" i="4"/>
  <c r="DM62" i="4"/>
  <c r="DL62" i="4"/>
  <c r="DK62" i="4"/>
  <c r="DJ62" i="4"/>
  <c r="DI62" i="4"/>
  <c r="DH62" i="4"/>
  <c r="DG62" i="4"/>
  <c r="DF62" i="4"/>
  <c r="DE62" i="4"/>
  <c r="DD62" i="4"/>
  <c r="DC62" i="4"/>
  <c r="DB62" i="4"/>
  <c r="DA62" i="4"/>
  <c r="CZ62" i="4"/>
  <c r="CY62" i="4"/>
  <c r="CX62" i="4"/>
  <c r="CW62" i="4"/>
  <c r="CV62" i="4"/>
  <c r="CU62" i="4"/>
  <c r="CT62" i="4"/>
  <c r="CS62" i="4"/>
  <c r="CR62" i="4"/>
  <c r="CQ62" i="4"/>
  <c r="CP6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EA60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EA59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EA58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EA57" i="4"/>
  <c r="DZ57" i="4"/>
  <c r="DY57" i="4"/>
  <c r="DX57" i="4"/>
  <c r="DW57" i="4"/>
  <c r="DV57" i="4"/>
  <c r="DU57" i="4"/>
  <c r="DT57" i="4"/>
  <c r="DS57" i="4"/>
  <c r="DR57" i="4"/>
  <c r="DQ57" i="4"/>
  <c r="DP57" i="4"/>
  <c r="DO57" i="4"/>
  <c r="DN57" i="4"/>
  <c r="DM57" i="4"/>
  <c r="DL57" i="4"/>
  <c r="DK57" i="4"/>
  <c r="DJ57" i="4"/>
  <c r="DI57" i="4"/>
  <c r="DH57" i="4"/>
  <c r="DG57" i="4"/>
  <c r="DF57" i="4"/>
  <c r="DE57" i="4"/>
  <c r="DD57" i="4"/>
  <c r="DC57" i="4"/>
  <c r="DB57" i="4"/>
  <c r="DA57" i="4"/>
  <c r="CZ57" i="4"/>
  <c r="CY57" i="4"/>
  <c r="CX57" i="4"/>
  <c r="CW57" i="4"/>
  <c r="CV57" i="4"/>
  <c r="CU57" i="4"/>
  <c r="CT57" i="4"/>
  <c r="CS57" i="4"/>
  <c r="CR57" i="4"/>
  <c r="CQ57" i="4"/>
  <c r="CP57" i="4"/>
  <c r="CO57" i="4"/>
  <c r="CN57" i="4"/>
  <c r="CM57" i="4"/>
  <c r="CL57" i="4"/>
  <c r="CK57" i="4"/>
  <c r="CJ57" i="4"/>
  <c r="CI57" i="4"/>
  <c r="CH57" i="4"/>
  <c r="CG57" i="4"/>
  <c r="CF57" i="4"/>
  <c r="CE57" i="4"/>
  <c r="CD57" i="4"/>
  <c r="CC57" i="4"/>
  <c r="CB57" i="4"/>
  <c r="CA57" i="4"/>
  <c r="BZ57" i="4"/>
  <c r="BY57" i="4"/>
  <c r="BX57" i="4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EA56" i="4"/>
  <c r="DZ56" i="4"/>
  <c r="DY56" i="4"/>
  <c r="DX56" i="4"/>
  <c r="DW56" i="4"/>
  <c r="DV56" i="4"/>
  <c r="DU56" i="4"/>
  <c r="DT56" i="4"/>
  <c r="DS56" i="4"/>
  <c r="DR56" i="4"/>
  <c r="DQ56" i="4"/>
  <c r="DP56" i="4"/>
  <c r="DO56" i="4"/>
  <c r="DN56" i="4"/>
  <c r="DM56" i="4"/>
  <c r="DL56" i="4"/>
  <c r="DK56" i="4"/>
  <c r="DJ56" i="4"/>
  <c r="DI56" i="4"/>
  <c r="DH56" i="4"/>
  <c r="DG56" i="4"/>
  <c r="DF56" i="4"/>
  <c r="DE56" i="4"/>
  <c r="DD56" i="4"/>
  <c r="DC56" i="4"/>
  <c r="DB56" i="4"/>
  <c r="DA56" i="4"/>
  <c r="CZ56" i="4"/>
  <c r="CY56" i="4"/>
  <c r="CX56" i="4"/>
  <c r="CW56" i="4"/>
  <c r="CV56" i="4"/>
  <c r="CU56" i="4"/>
  <c r="CT56" i="4"/>
  <c r="CS56" i="4"/>
  <c r="CR56" i="4"/>
  <c r="CQ56" i="4"/>
  <c r="CP56" i="4"/>
  <c r="CO56" i="4"/>
  <c r="CN56" i="4"/>
  <c r="CM56" i="4"/>
  <c r="CL56" i="4"/>
  <c r="CK56" i="4"/>
  <c r="CJ56" i="4"/>
  <c r="CI56" i="4"/>
  <c r="CH56" i="4"/>
  <c r="CG56" i="4"/>
  <c r="CF56" i="4"/>
  <c r="CE56" i="4"/>
  <c r="CD56" i="4"/>
  <c r="CC56" i="4"/>
  <c r="CB56" i="4"/>
  <c r="CA56" i="4"/>
  <c r="BZ56" i="4"/>
  <c r="BY56" i="4"/>
  <c r="BX56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A56" i="4"/>
  <c r="A56" i="5" s="1"/>
  <c r="A9" i="4"/>
  <c r="A10" i="4" s="1"/>
  <c r="A8" i="4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DT3" i="4"/>
  <c r="DS3" i="4"/>
  <c r="DT2" i="4"/>
  <c r="DS2" i="4"/>
  <c r="A2" i="4"/>
  <c r="DT1" i="4"/>
  <c r="DS1" i="4"/>
  <c r="N14" i="3"/>
  <c r="C11" i="3"/>
  <c r="L7" i="3"/>
  <c r="S5" i="3"/>
  <c r="AB3" i="3"/>
  <c r="M3" i="3"/>
  <c r="AC3" i="3" s="1"/>
  <c r="L3" i="3"/>
  <c r="AI2" i="3"/>
  <c r="AI51" i="3" s="1"/>
  <c r="M2" i="3"/>
  <c r="AC2" i="3" s="1"/>
  <c r="L2" i="3"/>
  <c r="AB2" i="3" s="1"/>
  <c r="A2" i="3"/>
  <c r="Q2" i="3" s="1"/>
  <c r="AI1" i="3"/>
  <c r="E18" i="3" s="1"/>
  <c r="M1" i="3"/>
  <c r="AC1" i="3" s="1"/>
  <c r="L1" i="3"/>
  <c r="AB1" i="3" s="1"/>
  <c r="J2" i="2"/>
  <c r="I2" i="2"/>
  <c r="A2" i="2"/>
  <c r="J1" i="2"/>
  <c r="I1" i="2"/>
  <c r="J7" i="3" l="1"/>
  <c r="F18" i="3"/>
  <c r="EB57" i="4"/>
  <c r="EB58" i="4"/>
  <c r="EB59" i="4"/>
  <c r="EB60" i="4"/>
  <c r="EB61" i="4"/>
  <c r="A110" i="4" s="1"/>
  <c r="EB62" i="4"/>
  <c r="EB63" i="4"/>
  <c r="EB64" i="4"/>
  <c r="EB65" i="4"/>
  <c r="EB66" i="4"/>
  <c r="EB67" i="4"/>
  <c r="EB68" i="4"/>
  <c r="EB69" i="4"/>
  <c r="A112" i="4" s="1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K7" i="5"/>
  <c r="Z7" i="3" s="1"/>
  <c r="BW7" i="5"/>
  <c r="BQ100" i="5"/>
  <c r="CI100" i="5"/>
  <c r="DA100" i="5"/>
  <c r="C10" i="3"/>
  <c r="BG7" i="5"/>
  <c r="AY7" i="5"/>
  <c r="DK7" i="5"/>
  <c r="S9" i="3" s="1"/>
  <c r="CR75" i="5"/>
  <c r="CU26" i="5"/>
  <c r="AQ7" i="5"/>
  <c r="DC7" i="5"/>
  <c r="N15" i="3"/>
  <c r="C56" i="4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I7" i="5"/>
  <c r="AA7" i="3" s="1"/>
  <c r="CU7" i="5"/>
  <c r="AI3" i="3"/>
  <c r="AI52" i="3" s="1"/>
  <c r="N16" i="3"/>
  <c r="EB56" i="4"/>
  <c r="EC56" i="4"/>
  <c r="EC57" i="4" s="1"/>
  <c r="EC58" i="4" s="1"/>
  <c r="EC59" i="4" s="1"/>
  <c r="EC60" i="4" s="1"/>
  <c r="EC61" i="4" s="1"/>
  <c r="EC62" i="4" s="1"/>
  <c r="EC63" i="4" s="1"/>
  <c r="EC64" i="4" s="1"/>
  <c r="EC65" i="4" s="1"/>
  <c r="EC66" i="4" s="1"/>
  <c r="EC67" i="4" s="1"/>
  <c r="EC68" i="4" s="1"/>
  <c r="EC69" i="4" s="1"/>
  <c r="EC70" i="4" s="1"/>
  <c r="EC71" i="4" s="1"/>
  <c r="EC72" i="4" s="1"/>
  <c r="EC73" i="4" s="1"/>
  <c r="EC74" i="4" s="1"/>
  <c r="EC75" i="4" s="1"/>
  <c r="EC76" i="4" s="1"/>
  <c r="EC77" i="4" s="1"/>
  <c r="EC78" i="4" s="1"/>
  <c r="EC79" i="4" s="1"/>
  <c r="EC80" i="4" s="1"/>
  <c r="EC81" i="4" s="1"/>
  <c r="EC82" i="4" s="1"/>
  <c r="EC83" i="4" s="1"/>
  <c r="EC84" i="4" s="1"/>
  <c r="EC85" i="4" s="1"/>
  <c r="EC86" i="4" s="1"/>
  <c r="EC87" i="4" s="1"/>
  <c r="EC88" i="4" s="1"/>
  <c r="EC89" i="4" s="1"/>
  <c r="EC90" i="4" s="1"/>
  <c r="EC91" i="4" s="1"/>
  <c r="AA7" i="5"/>
  <c r="CM7" i="5"/>
  <c r="N17" i="3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S7" i="5"/>
  <c r="CE7" i="5"/>
  <c r="P62" i="5"/>
  <c r="CB62" i="5"/>
  <c r="P64" i="5"/>
  <c r="CB64" i="5"/>
  <c r="P66" i="5"/>
  <c r="CB66" i="5"/>
  <c r="P74" i="5"/>
  <c r="CB74" i="5"/>
  <c r="BK75" i="5"/>
  <c r="DW75" i="5"/>
  <c r="AY28" i="5"/>
  <c r="AY31" i="5"/>
  <c r="DK31" i="5"/>
  <c r="DD83" i="5"/>
  <c r="M89" i="5"/>
  <c r="BY89" i="5"/>
  <c r="K43" i="5"/>
  <c r="BW43" i="5"/>
  <c r="M93" i="5"/>
  <c r="BY93" i="5"/>
  <c r="AA49" i="5"/>
  <c r="K50" i="5"/>
  <c r="BW50" i="5"/>
  <c r="S52" i="5"/>
  <c r="S53" i="5"/>
  <c r="CE53" i="5"/>
  <c r="AA54" i="5"/>
  <c r="CM54" i="5"/>
  <c r="DS7" i="5"/>
  <c r="DS56" i="5" s="1"/>
  <c r="BL62" i="5"/>
  <c r="DX62" i="5"/>
  <c r="BL64" i="5"/>
  <c r="DX64" i="5"/>
  <c r="BL66" i="5"/>
  <c r="DX66" i="5"/>
  <c r="AI19" i="5"/>
  <c r="CU19" i="5"/>
  <c r="BL74" i="5"/>
  <c r="DX74" i="5"/>
  <c r="Q75" i="5"/>
  <c r="CU31" i="5"/>
  <c r="BI89" i="5"/>
  <c r="DU89" i="5"/>
  <c r="DS43" i="5"/>
  <c r="BI93" i="5"/>
  <c r="DU93" i="5"/>
  <c r="BO52" i="5"/>
  <c r="DS52" i="5"/>
  <c r="BO53" i="5"/>
  <c r="EA53" i="5"/>
  <c r="K54" i="5"/>
  <c r="BW54" i="5"/>
  <c r="BD62" i="5"/>
  <c r="DP62" i="5"/>
  <c r="BD64" i="5"/>
  <c r="DP64" i="5"/>
  <c r="Z65" i="5"/>
  <c r="CL65" i="5"/>
  <c r="BD66" i="5"/>
  <c r="DP66" i="5"/>
  <c r="Z69" i="5"/>
  <c r="CL69" i="5"/>
  <c r="CM24" i="5"/>
  <c r="BD74" i="5"/>
  <c r="DP74" i="5"/>
  <c r="AA31" i="5"/>
  <c r="CM31" i="5"/>
  <c r="BA89" i="5"/>
  <c r="DM89" i="5"/>
  <c r="AY43" i="5"/>
  <c r="DK43" i="5"/>
  <c r="BA93" i="5"/>
  <c r="DM93" i="5"/>
  <c r="AY50" i="5"/>
  <c r="BG52" i="5"/>
  <c r="DK52" i="5"/>
  <c r="BG53" i="5"/>
  <c r="BO54" i="5"/>
  <c r="EA54" i="5"/>
  <c r="Z57" i="5"/>
  <c r="AJ57" i="5"/>
  <c r="AS57" i="5"/>
  <c r="CL57" i="5"/>
  <c r="CU8" i="5"/>
  <c r="DC8" i="5"/>
  <c r="DS8" i="5"/>
  <c r="EA8" i="5"/>
  <c r="AV62" i="5"/>
  <c r="DH62" i="5"/>
  <c r="AV64" i="5"/>
  <c r="DH64" i="5"/>
  <c r="K16" i="5"/>
  <c r="S16" i="5"/>
  <c r="AA16" i="5"/>
  <c r="AI16" i="5"/>
  <c r="AQ16" i="5"/>
  <c r="AY16" i="5"/>
  <c r="BO16" i="5"/>
  <c r="BW16" i="5"/>
  <c r="CE16" i="5"/>
  <c r="CM16" i="5"/>
  <c r="CU16" i="5"/>
  <c r="DC16" i="5"/>
  <c r="AV66" i="5"/>
  <c r="DH66" i="5"/>
  <c r="K20" i="5"/>
  <c r="S20" i="5"/>
  <c r="AA20" i="5"/>
  <c r="AI20" i="5"/>
  <c r="AY20" i="5"/>
  <c r="BG20" i="5"/>
  <c r="BO20" i="5"/>
  <c r="BW20" i="5"/>
  <c r="CE20" i="5"/>
  <c r="CM20" i="5"/>
  <c r="CU20" i="5"/>
  <c r="AV74" i="5"/>
  <c r="DH74" i="5"/>
  <c r="K26" i="5"/>
  <c r="S26" i="5"/>
  <c r="AA26" i="5"/>
  <c r="AI26" i="5"/>
  <c r="EA26" i="5"/>
  <c r="S28" i="5"/>
  <c r="S31" i="5"/>
  <c r="CE31" i="5"/>
  <c r="AS89" i="5"/>
  <c r="DE89" i="5"/>
  <c r="AF90" i="5"/>
  <c r="BL90" i="5"/>
  <c r="CR90" i="5"/>
  <c r="AQ43" i="5"/>
  <c r="DC43" i="5"/>
  <c r="AS93" i="5"/>
  <c r="DE93" i="5"/>
  <c r="AF94" i="5"/>
  <c r="AQ50" i="5"/>
  <c r="AY52" i="5"/>
  <c r="DC52" i="5"/>
  <c r="AY53" i="5"/>
  <c r="DK53" i="5"/>
  <c r="BG54" i="5"/>
  <c r="DS54" i="5"/>
  <c r="CV57" i="5"/>
  <c r="AN62" i="5"/>
  <c r="CZ62" i="5"/>
  <c r="AN64" i="5"/>
  <c r="CZ64" i="5"/>
  <c r="AN66" i="5"/>
  <c r="CZ66" i="5"/>
  <c r="K19" i="5"/>
  <c r="BW19" i="5"/>
  <c r="AJ69" i="5"/>
  <c r="CV69" i="5"/>
  <c r="AN74" i="5"/>
  <c r="CZ74" i="5"/>
  <c r="K31" i="5"/>
  <c r="BW31" i="5"/>
  <c r="AK89" i="5"/>
  <c r="CW89" i="5"/>
  <c r="AI43" i="5"/>
  <c r="CU43" i="5"/>
  <c r="AK93" i="5"/>
  <c r="CW93" i="5"/>
  <c r="AO94" i="5"/>
  <c r="DA94" i="5"/>
  <c r="AY49" i="5"/>
  <c r="AI50" i="5"/>
  <c r="CU50" i="5"/>
  <c r="AQ52" i="5"/>
  <c r="CU52" i="5"/>
  <c r="AQ53" i="5"/>
  <c r="DC53" i="5"/>
  <c r="AY54" i="5"/>
  <c r="DK54" i="5"/>
  <c r="DE57" i="5"/>
  <c r="AF62" i="5"/>
  <c r="CR62" i="5"/>
  <c r="AF64" i="5"/>
  <c r="CR64" i="5"/>
  <c r="AF66" i="5"/>
  <c r="CR66" i="5"/>
  <c r="BO19" i="5"/>
  <c r="EA19" i="5"/>
  <c r="AF74" i="5"/>
  <c r="CR74" i="5"/>
  <c r="BO31" i="5"/>
  <c r="EA31" i="5"/>
  <c r="DT83" i="5"/>
  <c r="N84" i="5"/>
  <c r="W84" i="5"/>
  <c r="AO84" i="5"/>
  <c r="BZ84" i="5"/>
  <c r="CI84" i="5"/>
  <c r="CR84" i="5"/>
  <c r="DA84" i="5"/>
  <c r="E85" i="5"/>
  <c r="AX85" i="5"/>
  <c r="BQ85" i="5"/>
  <c r="DJ85" i="5"/>
  <c r="AF86" i="5"/>
  <c r="AX86" i="5"/>
  <c r="CR86" i="5"/>
  <c r="AC89" i="5"/>
  <c r="CO89" i="5"/>
  <c r="AX90" i="5"/>
  <c r="CD90" i="5"/>
  <c r="DJ90" i="5"/>
  <c r="AA43" i="5"/>
  <c r="CM43" i="5"/>
  <c r="AC93" i="5"/>
  <c r="CO93" i="5"/>
  <c r="AX94" i="5"/>
  <c r="DJ94" i="5"/>
  <c r="AQ49" i="5"/>
  <c r="AA50" i="5"/>
  <c r="CM50" i="5"/>
  <c r="AI52" i="5"/>
  <c r="CM52" i="5"/>
  <c r="AI53" i="5"/>
  <c r="CU53" i="5"/>
  <c r="AQ54" i="5"/>
  <c r="DC54" i="5"/>
  <c r="X62" i="5"/>
  <c r="CJ62" i="5"/>
  <c r="X64" i="5"/>
  <c r="CJ64" i="5"/>
  <c r="BB65" i="5"/>
  <c r="DN65" i="5"/>
  <c r="X66" i="5"/>
  <c r="CJ66" i="5"/>
  <c r="BG19" i="5"/>
  <c r="DS19" i="5"/>
  <c r="BB69" i="5"/>
  <c r="X74" i="5"/>
  <c r="CJ74" i="5"/>
  <c r="BB75" i="5"/>
  <c r="DN75" i="5"/>
  <c r="DS27" i="5"/>
  <c r="BG28" i="5"/>
  <c r="BG31" i="5"/>
  <c r="DS31" i="5"/>
  <c r="BO33" i="5"/>
  <c r="EA33" i="5"/>
  <c r="DL83" i="5"/>
  <c r="DJ86" i="5"/>
  <c r="U89" i="5"/>
  <c r="CG89" i="5"/>
  <c r="S43" i="5"/>
  <c r="CE43" i="5"/>
  <c r="U93" i="5"/>
  <c r="CG93" i="5"/>
  <c r="K45" i="5"/>
  <c r="S45" i="5"/>
  <c r="AA45" i="5"/>
  <c r="AI45" i="5"/>
  <c r="AQ45" i="5"/>
  <c r="AY45" i="5"/>
  <c r="BG45" i="5"/>
  <c r="BW45" i="5"/>
  <c r="CE45" i="5"/>
  <c r="CM45" i="5"/>
  <c r="CU45" i="5"/>
  <c r="DC45" i="5"/>
  <c r="AI49" i="5"/>
  <c r="S50" i="5"/>
  <c r="CE50" i="5"/>
  <c r="AA52" i="5"/>
  <c r="CE52" i="5"/>
  <c r="AA53" i="5"/>
  <c r="CM53" i="5"/>
  <c r="AI54" i="5"/>
  <c r="CU54" i="5"/>
  <c r="S10" i="3"/>
  <c r="A11" i="4"/>
  <c r="AI4" i="3"/>
  <c r="AI53" i="3" s="1"/>
  <c r="AD14" i="3"/>
  <c r="S8" i="3"/>
  <c r="T18" i="3"/>
  <c r="U18" i="3"/>
  <c r="W18" i="3"/>
  <c r="A93" i="4"/>
  <c r="A94" i="4" s="1"/>
  <c r="A95" i="4" s="1"/>
  <c r="A96" i="4" s="1"/>
  <c r="A97" i="4" s="1"/>
  <c r="A98" i="4" s="1"/>
  <c r="A99" i="4" s="1"/>
  <c r="A100" i="4" s="1"/>
  <c r="EC92" i="4"/>
  <c r="EC93" i="4" s="1"/>
  <c r="EC94" i="4" s="1"/>
  <c r="EC95" i="4" s="1"/>
  <c r="EC96" i="4" s="1"/>
  <c r="EC97" i="4" s="1"/>
  <c r="EC98" i="4" s="1"/>
  <c r="EC99" i="4" s="1"/>
  <c r="EC100" i="4" s="1"/>
  <c r="AC7" i="3"/>
  <c r="AX102" i="5"/>
  <c r="AX108" i="5"/>
  <c r="AX56" i="5"/>
  <c r="T62" i="5"/>
  <c r="AA13" i="5"/>
  <c r="DO67" i="5"/>
  <c r="DS18" i="5"/>
  <c r="AK104" i="5"/>
  <c r="AK68" i="5"/>
  <c r="CW104" i="5"/>
  <c r="CW68" i="5"/>
  <c r="BK71" i="5"/>
  <c r="BO22" i="5"/>
  <c r="DW71" i="5"/>
  <c r="EA22" i="5"/>
  <c r="AR79" i="5"/>
  <c r="AY30" i="5"/>
  <c r="AB7" i="3"/>
  <c r="AD16" i="3"/>
  <c r="G18" i="3"/>
  <c r="AI50" i="3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I57" i="5"/>
  <c r="Q57" i="5"/>
  <c r="Y57" i="5"/>
  <c r="AG57" i="5"/>
  <c r="AO57" i="5"/>
  <c r="AW57" i="5"/>
  <c r="BE57" i="5"/>
  <c r="BM57" i="5"/>
  <c r="BU57" i="5"/>
  <c r="CC57" i="5"/>
  <c r="CK57" i="5"/>
  <c r="CS57" i="5"/>
  <c r="DA57" i="5"/>
  <c r="DI57" i="5"/>
  <c r="DQ57" i="5"/>
  <c r="DY57" i="5"/>
  <c r="G58" i="5"/>
  <c r="O58" i="5"/>
  <c r="W58" i="5"/>
  <c r="AE58" i="5"/>
  <c r="AM58" i="5"/>
  <c r="AU58" i="5"/>
  <c r="BC58" i="5"/>
  <c r="BK58" i="5"/>
  <c r="BS58" i="5"/>
  <c r="CA58" i="5"/>
  <c r="CI58" i="5"/>
  <c r="CQ58" i="5"/>
  <c r="CY58" i="5"/>
  <c r="DG58" i="5"/>
  <c r="DO58" i="5"/>
  <c r="AF60" i="5"/>
  <c r="AO60" i="5"/>
  <c r="BH60" i="5"/>
  <c r="BO11" i="5"/>
  <c r="DA60" i="5"/>
  <c r="DT60" i="5"/>
  <c r="EA11" i="5"/>
  <c r="K12" i="5"/>
  <c r="S12" i="5"/>
  <c r="AA12" i="5"/>
  <c r="AI12" i="5"/>
  <c r="AQ12" i="5"/>
  <c r="AY12" i="5"/>
  <c r="BG12" i="5"/>
  <c r="BO12" i="5"/>
  <c r="BW12" i="5"/>
  <c r="CE12" i="5"/>
  <c r="CM12" i="5"/>
  <c r="CU12" i="5"/>
  <c r="DC12" i="5"/>
  <c r="DK12" i="5"/>
  <c r="DS12" i="5"/>
  <c r="EA12" i="5"/>
  <c r="L62" i="5"/>
  <c r="S13" i="5"/>
  <c r="DG67" i="5"/>
  <c r="DK18" i="5"/>
  <c r="AA19" i="5"/>
  <c r="AC104" i="5"/>
  <c r="AC68" i="5"/>
  <c r="CM19" i="5"/>
  <c r="CO104" i="5"/>
  <c r="CO68" i="5"/>
  <c r="DC21" i="5"/>
  <c r="BC71" i="5"/>
  <c r="BG22" i="5"/>
  <c r="DO71" i="5"/>
  <c r="DS22" i="5"/>
  <c r="CV77" i="5"/>
  <c r="DC28" i="5"/>
  <c r="D108" i="5"/>
  <c r="D102" i="5"/>
  <c r="D56" i="5"/>
  <c r="L108" i="5"/>
  <c r="L102" i="5"/>
  <c r="L56" i="5"/>
  <c r="T108" i="5"/>
  <c r="T102" i="5"/>
  <c r="T56" i="5"/>
  <c r="AB108" i="5"/>
  <c r="AB102" i="5"/>
  <c r="AB56" i="5"/>
  <c r="AJ108" i="5"/>
  <c r="AJ102" i="5"/>
  <c r="AJ56" i="5"/>
  <c r="AR108" i="5"/>
  <c r="AR102" i="5"/>
  <c r="AR56" i="5"/>
  <c r="AZ108" i="5"/>
  <c r="AZ102" i="5"/>
  <c r="AZ56" i="5"/>
  <c r="BH108" i="5"/>
  <c r="BH102" i="5"/>
  <c r="BH56" i="5"/>
  <c r="BP108" i="5"/>
  <c r="BP102" i="5"/>
  <c r="BP56" i="5"/>
  <c r="BX108" i="5"/>
  <c r="BX102" i="5"/>
  <c r="BX56" i="5"/>
  <c r="CF108" i="5"/>
  <c r="CF102" i="5"/>
  <c r="CF56" i="5"/>
  <c r="CN108" i="5"/>
  <c r="CN102" i="5"/>
  <c r="CN56" i="5"/>
  <c r="CV108" i="5"/>
  <c r="CV102" i="5"/>
  <c r="CV56" i="5"/>
  <c r="DD108" i="5"/>
  <c r="DD102" i="5"/>
  <c r="DD56" i="5"/>
  <c r="DL108" i="5"/>
  <c r="DL102" i="5"/>
  <c r="DL56" i="5"/>
  <c r="DT108" i="5"/>
  <c r="DT102" i="5"/>
  <c r="DT56" i="5"/>
  <c r="AN58" i="5"/>
  <c r="CZ58" i="5"/>
  <c r="AZ60" i="5"/>
  <c r="BG11" i="5"/>
  <c r="DL60" i="5"/>
  <c r="DS11" i="5"/>
  <c r="D62" i="5"/>
  <c r="K13" i="5"/>
  <c r="CY67" i="5"/>
  <c r="DC18" i="5"/>
  <c r="S19" i="5"/>
  <c r="U104" i="5"/>
  <c r="U68" i="5"/>
  <c r="CE19" i="5"/>
  <c r="CG104" i="5"/>
  <c r="CG68" i="5"/>
  <c r="CU70" i="5"/>
  <c r="AU71" i="5"/>
  <c r="AY22" i="5"/>
  <c r="DG71" i="5"/>
  <c r="DK22" i="5"/>
  <c r="AA24" i="5"/>
  <c r="AL73" i="5"/>
  <c r="E108" i="5"/>
  <c r="E102" i="5"/>
  <c r="E56" i="5"/>
  <c r="M108" i="5"/>
  <c r="M102" i="5"/>
  <c r="M56" i="5"/>
  <c r="U108" i="5"/>
  <c r="U102" i="5"/>
  <c r="U56" i="5"/>
  <c r="AC108" i="5"/>
  <c r="AC102" i="5"/>
  <c r="AC56" i="5"/>
  <c r="AK108" i="5"/>
  <c r="AK102" i="5"/>
  <c r="AK56" i="5"/>
  <c r="AS108" i="5"/>
  <c r="AS102" i="5"/>
  <c r="AS56" i="5"/>
  <c r="BA108" i="5"/>
  <c r="BA102" i="5"/>
  <c r="BA56" i="5"/>
  <c r="BI108" i="5"/>
  <c r="BI102" i="5"/>
  <c r="BI56" i="5"/>
  <c r="BQ108" i="5"/>
  <c r="BQ102" i="5"/>
  <c r="BQ56" i="5"/>
  <c r="BY108" i="5"/>
  <c r="BY102" i="5"/>
  <c r="BY56" i="5"/>
  <c r="CG108" i="5"/>
  <c r="CG102" i="5"/>
  <c r="CG56" i="5"/>
  <c r="CO108" i="5"/>
  <c r="CO102" i="5"/>
  <c r="CO56" i="5"/>
  <c r="CW108" i="5"/>
  <c r="CW102" i="5"/>
  <c r="CW56" i="5"/>
  <c r="DE108" i="5"/>
  <c r="DE102" i="5"/>
  <c r="DE56" i="5"/>
  <c r="DM108" i="5"/>
  <c r="DM102" i="5"/>
  <c r="DM56" i="5"/>
  <c r="DU108" i="5"/>
  <c r="DU102" i="5"/>
  <c r="DU56" i="5"/>
  <c r="K8" i="5"/>
  <c r="S8" i="5"/>
  <c r="S56" i="5" s="1"/>
  <c r="AA8" i="5"/>
  <c r="AI8" i="5"/>
  <c r="AQ8" i="5"/>
  <c r="AY8" i="5"/>
  <c r="BG8" i="5"/>
  <c r="BO8" i="5"/>
  <c r="BW8" i="5"/>
  <c r="CE8" i="5"/>
  <c r="CE56" i="5" s="1"/>
  <c r="CM8" i="5"/>
  <c r="AW58" i="5"/>
  <c r="DI58" i="5"/>
  <c r="AR60" i="5"/>
  <c r="AY11" i="5"/>
  <c r="DD60" i="5"/>
  <c r="DK11" i="5"/>
  <c r="CQ67" i="5"/>
  <c r="CU18" i="5"/>
  <c r="M104" i="5"/>
  <c r="M68" i="5"/>
  <c r="BY104" i="5"/>
  <c r="BY68" i="5"/>
  <c r="BG69" i="5"/>
  <c r="AM71" i="5"/>
  <c r="AQ22" i="5"/>
  <c r="CY71" i="5"/>
  <c r="DC22" i="5"/>
  <c r="T76" i="5"/>
  <c r="AA27" i="5"/>
  <c r="CF76" i="5"/>
  <c r="CM27" i="5"/>
  <c r="R102" i="5"/>
  <c r="R108" i="5"/>
  <c r="R56" i="5"/>
  <c r="AH102" i="5"/>
  <c r="AH108" i="5"/>
  <c r="AH56" i="5"/>
  <c r="BV102" i="5"/>
  <c r="BV108" i="5"/>
  <c r="BV56" i="5"/>
  <c r="D60" i="5"/>
  <c r="K11" i="5"/>
  <c r="BP60" i="5"/>
  <c r="BW11" i="5"/>
  <c r="K7" i="3"/>
  <c r="C8" i="3"/>
  <c r="AD17" i="3"/>
  <c r="V18" i="3"/>
  <c r="F108" i="5"/>
  <c r="F102" i="5"/>
  <c r="F56" i="5"/>
  <c r="N108" i="5"/>
  <c r="N102" i="5"/>
  <c r="N56" i="5"/>
  <c r="V108" i="5"/>
  <c r="V102" i="5"/>
  <c r="V56" i="5"/>
  <c r="AD108" i="5"/>
  <c r="AD102" i="5"/>
  <c r="AD56" i="5"/>
  <c r="AL108" i="5"/>
  <c r="AL102" i="5"/>
  <c r="AL56" i="5"/>
  <c r="AT108" i="5"/>
  <c r="AT102" i="5"/>
  <c r="AT56" i="5"/>
  <c r="BB108" i="5"/>
  <c r="BB102" i="5"/>
  <c r="BB56" i="5"/>
  <c r="BJ108" i="5"/>
  <c r="BJ102" i="5"/>
  <c r="BJ56" i="5"/>
  <c r="BR108" i="5"/>
  <c r="BR102" i="5"/>
  <c r="BR56" i="5"/>
  <c r="BZ108" i="5"/>
  <c r="BZ102" i="5"/>
  <c r="BZ56" i="5"/>
  <c r="CH108" i="5"/>
  <c r="CH102" i="5"/>
  <c r="CH56" i="5"/>
  <c r="CP108" i="5"/>
  <c r="CP102" i="5"/>
  <c r="CP56" i="5"/>
  <c r="CX108" i="5"/>
  <c r="CX102" i="5"/>
  <c r="CX56" i="5"/>
  <c r="DF108" i="5"/>
  <c r="DF102" i="5"/>
  <c r="DF56" i="5"/>
  <c r="DN108" i="5"/>
  <c r="DN102" i="5"/>
  <c r="DN56" i="5"/>
  <c r="DV108" i="5"/>
  <c r="DV102" i="5"/>
  <c r="DV56" i="5"/>
  <c r="D57" i="5"/>
  <c r="BP57" i="5"/>
  <c r="J58" i="5"/>
  <c r="R58" i="5"/>
  <c r="Z58" i="5"/>
  <c r="AH58" i="5"/>
  <c r="AP58" i="5"/>
  <c r="AJ60" i="5"/>
  <c r="AQ11" i="5"/>
  <c r="CV60" i="5"/>
  <c r="DC11" i="5"/>
  <c r="E104" i="5"/>
  <c r="E68" i="5"/>
  <c r="BQ104" i="5"/>
  <c r="BQ68" i="5"/>
  <c r="AE71" i="5"/>
  <c r="AI22" i="5"/>
  <c r="CQ71" i="5"/>
  <c r="CU22" i="5"/>
  <c r="BW75" i="5"/>
  <c r="G108" i="5"/>
  <c r="G102" i="5"/>
  <c r="G56" i="5"/>
  <c r="O108" i="5"/>
  <c r="O102" i="5"/>
  <c r="O56" i="5"/>
  <c r="W108" i="5"/>
  <c r="W102" i="5"/>
  <c r="W56" i="5"/>
  <c r="AE108" i="5"/>
  <c r="AE102" i="5"/>
  <c r="AE56" i="5"/>
  <c r="AM108" i="5"/>
  <c r="AM102" i="5"/>
  <c r="AM56" i="5"/>
  <c r="AU108" i="5"/>
  <c r="AU102" i="5"/>
  <c r="AU56" i="5"/>
  <c r="BC108" i="5"/>
  <c r="BC102" i="5"/>
  <c r="BC56" i="5"/>
  <c r="BK108" i="5"/>
  <c r="BK102" i="5"/>
  <c r="BK56" i="5"/>
  <c r="BS108" i="5"/>
  <c r="BS102" i="5"/>
  <c r="BS56" i="5"/>
  <c r="CA108" i="5"/>
  <c r="CA102" i="5"/>
  <c r="CA56" i="5"/>
  <c r="CI108" i="5"/>
  <c r="CI102" i="5"/>
  <c r="CI56" i="5"/>
  <c r="CQ108" i="5"/>
  <c r="CQ102" i="5"/>
  <c r="CQ56" i="5"/>
  <c r="CY108" i="5"/>
  <c r="CY102" i="5"/>
  <c r="CY56" i="5"/>
  <c r="DG108" i="5"/>
  <c r="DG102" i="5"/>
  <c r="DG56" i="5"/>
  <c r="DO108" i="5"/>
  <c r="DO102" i="5"/>
  <c r="DO56" i="5"/>
  <c r="DW108" i="5"/>
  <c r="DW102" i="5"/>
  <c r="DW56" i="5"/>
  <c r="M57" i="5"/>
  <c r="BY57" i="5"/>
  <c r="K9" i="5"/>
  <c r="S9" i="5"/>
  <c r="AA9" i="5"/>
  <c r="AI9" i="5"/>
  <c r="AQ9" i="5"/>
  <c r="AY9" i="5"/>
  <c r="BG9" i="5"/>
  <c r="BO9" i="5"/>
  <c r="BW9" i="5"/>
  <c r="CE9" i="5"/>
  <c r="CM9" i="5"/>
  <c r="CU9" i="5"/>
  <c r="DC9" i="5"/>
  <c r="DK9" i="5"/>
  <c r="DS9" i="5"/>
  <c r="EA9" i="5"/>
  <c r="EA56" i="5" s="1"/>
  <c r="AW59" i="5"/>
  <c r="BM59" i="5"/>
  <c r="AB60" i="5"/>
  <c r="AI11" i="5"/>
  <c r="AI60" i="5" s="1"/>
  <c r="CN60" i="5"/>
  <c r="CU11" i="5"/>
  <c r="W61" i="5"/>
  <c r="AE61" i="5"/>
  <c r="BI104" i="5"/>
  <c r="BI68" i="5"/>
  <c r="DU104" i="5"/>
  <c r="DU68" i="5"/>
  <c r="W71" i="5"/>
  <c r="AA22" i="5"/>
  <c r="CI71" i="5"/>
  <c r="CM22" i="5"/>
  <c r="J102" i="5"/>
  <c r="J108" i="5"/>
  <c r="J56" i="5"/>
  <c r="BF102" i="5"/>
  <c r="BF108" i="5"/>
  <c r="BF56" i="5"/>
  <c r="M7" i="3"/>
  <c r="S11" i="3"/>
  <c r="AD15" i="3"/>
  <c r="D18" i="3"/>
  <c r="H108" i="5"/>
  <c r="H102" i="5"/>
  <c r="H56" i="5"/>
  <c r="P108" i="5"/>
  <c r="P102" i="5"/>
  <c r="P56" i="5"/>
  <c r="X108" i="5"/>
  <c r="X102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8" i="5"/>
  <c r="BT102" i="5"/>
  <c r="BT56" i="5"/>
  <c r="CB108" i="5"/>
  <c r="CB102" i="5"/>
  <c r="CB56" i="5"/>
  <c r="CJ108" i="5"/>
  <c r="CJ102" i="5"/>
  <c r="CJ56" i="5"/>
  <c r="CR108" i="5"/>
  <c r="CR102" i="5"/>
  <c r="CR56" i="5"/>
  <c r="CZ108" i="5"/>
  <c r="CZ102" i="5"/>
  <c r="CZ56" i="5"/>
  <c r="DH108" i="5"/>
  <c r="DH102" i="5"/>
  <c r="DH56" i="5"/>
  <c r="DP108" i="5"/>
  <c r="DP102" i="5"/>
  <c r="DP56" i="5"/>
  <c r="DX108" i="5"/>
  <c r="DX102" i="5"/>
  <c r="DX56" i="5"/>
  <c r="F57" i="5"/>
  <c r="N57" i="5"/>
  <c r="V57" i="5"/>
  <c r="AD57" i="5"/>
  <c r="AL57" i="5"/>
  <c r="AT57" i="5"/>
  <c r="BB57" i="5"/>
  <c r="BJ57" i="5"/>
  <c r="BR57" i="5"/>
  <c r="BZ57" i="5"/>
  <c r="CH57" i="5"/>
  <c r="CP57" i="5"/>
  <c r="CX57" i="5"/>
  <c r="DF57" i="5"/>
  <c r="DN57" i="5"/>
  <c r="DV57" i="5"/>
  <c r="D58" i="5"/>
  <c r="AJ58" i="5"/>
  <c r="AR58" i="5"/>
  <c r="AZ58" i="5"/>
  <c r="BP58" i="5"/>
  <c r="CN58" i="5"/>
  <c r="CV58" i="5"/>
  <c r="DD58" i="5"/>
  <c r="DL58" i="5"/>
  <c r="J59" i="5"/>
  <c r="R59" i="5"/>
  <c r="Z59" i="5"/>
  <c r="AH59" i="5"/>
  <c r="AP59" i="5"/>
  <c r="AX59" i="5"/>
  <c r="BF59" i="5"/>
  <c r="BN59" i="5"/>
  <c r="BV59" i="5"/>
  <c r="CD59" i="5"/>
  <c r="CL59" i="5"/>
  <c r="CT59" i="5"/>
  <c r="DB59" i="5"/>
  <c r="DJ59" i="5"/>
  <c r="DR59" i="5"/>
  <c r="DZ59" i="5"/>
  <c r="T60" i="5"/>
  <c r="AA11" i="5"/>
  <c r="BM60" i="5"/>
  <c r="CF60" i="5"/>
  <c r="CM11" i="5"/>
  <c r="DY60" i="5"/>
  <c r="AY19" i="5"/>
  <c r="BA104" i="5"/>
  <c r="BA68" i="5"/>
  <c r="DK19" i="5"/>
  <c r="DM104" i="5"/>
  <c r="DM68" i="5"/>
  <c r="O71" i="5"/>
  <c r="S22" i="5"/>
  <c r="CA71" i="5"/>
  <c r="CE22" i="5"/>
  <c r="Z102" i="5"/>
  <c r="Z108" i="5"/>
  <c r="Z56" i="5"/>
  <c r="AP102" i="5"/>
  <c r="AP108" i="5"/>
  <c r="AP56" i="5"/>
  <c r="BN108" i="5"/>
  <c r="BN102" i="5"/>
  <c r="BN56" i="5"/>
  <c r="C9" i="3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I108" i="5"/>
  <c r="I102" i="5"/>
  <c r="I56" i="5"/>
  <c r="Q108" i="5"/>
  <c r="Q102" i="5"/>
  <c r="Q56" i="5"/>
  <c r="Y108" i="5"/>
  <c r="Y102" i="5"/>
  <c r="Y56" i="5"/>
  <c r="AG108" i="5"/>
  <c r="AG102" i="5"/>
  <c r="AG56" i="5"/>
  <c r="AO108" i="5"/>
  <c r="AO102" i="5"/>
  <c r="AO56" i="5"/>
  <c r="AW108" i="5"/>
  <c r="AW102" i="5"/>
  <c r="AW56" i="5"/>
  <c r="BE108" i="5"/>
  <c r="BE102" i="5"/>
  <c r="BE56" i="5"/>
  <c r="BM108" i="5"/>
  <c r="BM102" i="5"/>
  <c r="BM56" i="5"/>
  <c r="BU108" i="5"/>
  <c r="BU102" i="5"/>
  <c r="BU56" i="5"/>
  <c r="CC108" i="5"/>
  <c r="CC102" i="5"/>
  <c r="CC56" i="5"/>
  <c r="CK108" i="5"/>
  <c r="CK102" i="5"/>
  <c r="CK56" i="5"/>
  <c r="CS108" i="5"/>
  <c r="CS102" i="5"/>
  <c r="CS56" i="5"/>
  <c r="DA108" i="5"/>
  <c r="DA102" i="5"/>
  <c r="DA56" i="5"/>
  <c r="DI108" i="5"/>
  <c r="DI102" i="5"/>
  <c r="DI56" i="5"/>
  <c r="DQ108" i="5"/>
  <c r="DQ102" i="5"/>
  <c r="DQ56" i="5"/>
  <c r="DY108" i="5"/>
  <c r="DY102" i="5"/>
  <c r="DY56" i="5"/>
  <c r="G57" i="5"/>
  <c r="O57" i="5"/>
  <c r="W57" i="5"/>
  <c r="AE57" i="5"/>
  <c r="AM57" i="5"/>
  <c r="AU57" i="5"/>
  <c r="BC57" i="5"/>
  <c r="BK57" i="5"/>
  <c r="BS57" i="5"/>
  <c r="CA57" i="5"/>
  <c r="CI57" i="5"/>
  <c r="CQ57" i="5"/>
  <c r="CY57" i="5"/>
  <c r="DG57" i="5"/>
  <c r="DO57" i="5"/>
  <c r="DW57" i="5"/>
  <c r="M58" i="5"/>
  <c r="BA58" i="5"/>
  <c r="BI58" i="5"/>
  <c r="BY58" i="5"/>
  <c r="DE58" i="5"/>
  <c r="DM58" i="5"/>
  <c r="DU58" i="5"/>
  <c r="K10" i="5"/>
  <c r="K59" i="5" s="1"/>
  <c r="S10" i="5"/>
  <c r="AA10" i="5"/>
  <c r="AA59" i="5" s="1"/>
  <c r="AI10" i="5"/>
  <c r="AQ10" i="5"/>
  <c r="AY10" i="5"/>
  <c r="BG10" i="5"/>
  <c r="BO10" i="5"/>
  <c r="BW10" i="5"/>
  <c r="BW59" i="5" s="1"/>
  <c r="CE10" i="5"/>
  <c r="CM10" i="5"/>
  <c r="CU10" i="5"/>
  <c r="DC10" i="5"/>
  <c r="DK10" i="5"/>
  <c r="DS10" i="5"/>
  <c r="EA10" i="5"/>
  <c r="EA57" i="5" s="1"/>
  <c r="L60" i="5"/>
  <c r="S11" i="5"/>
  <c r="BX60" i="5"/>
  <c r="CE11" i="5"/>
  <c r="DW67" i="5"/>
  <c r="EA18" i="5"/>
  <c r="AQ19" i="5"/>
  <c r="AS104" i="5"/>
  <c r="AS68" i="5"/>
  <c r="DC19" i="5"/>
  <c r="DE104" i="5"/>
  <c r="DE68" i="5"/>
  <c r="G71" i="5"/>
  <c r="K22" i="5"/>
  <c r="BS71" i="5"/>
  <c r="BW22" i="5"/>
  <c r="AX58" i="5"/>
  <c r="BF58" i="5"/>
  <c r="BN58" i="5"/>
  <c r="BV58" i="5"/>
  <c r="CD58" i="5"/>
  <c r="CL58" i="5"/>
  <c r="CT58" i="5"/>
  <c r="DB58" i="5"/>
  <c r="DJ58" i="5"/>
  <c r="DR58" i="5"/>
  <c r="DZ58" i="5"/>
  <c r="H59" i="5"/>
  <c r="P59" i="5"/>
  <c r="X59" i="5"/>
  <c r="AF59" i="5"/>
  <c r="AN59" i="5"/>
  <c r="AV59" i="5"/>
  <c r="BD59" i="5"/>
  <c r="BL59" i="5"/>
  <c r="BT59" i="5"/>
  <c r="CB59" i="5"/>
  <c r="CJ59" i="5"/>
  <c r="CR59" i="5"/>
  <c r="CZ59" i="5"/>
  <c r="DH59" i="5"/>
  <c r="DP59" i="5"/>
  <c r="DX59" i="5"/>
  <c r="F60" i="5"/>
  <c r="N60" i="5"/>
  <c r="V60" i="5"/>
  <c r="AD60" i="5"/>
  <c r="AL60" i="5"/>
  <c r="AT60" i="5"/>
  <c r="BB60" i="5"/>
  <c r="BJ60" i="5"/>
  <c r="BR60" i="5"/>
  <c r="BZ60" i="5"/>
  <c r="CH60" i="5"/>
  <c r="CP60" i="5"/>
  <c r="CX60" i="5"/>
  <c r="DF60" i="5"/>
  <c r="DN60" i="5"/>
  <c r="DV60" i="5"/>
  <c r="D61" i="5"/>
  <c r="L61" i="5"/>
  <c r="T61" i="5"/>
  <c r="AB61" i="5"/>
  <c r="AJ61" i="5"/>
  <c r="AR61" i="5"/>
  <c r="AZ61" i="5"/>
  <c r="BH61" i="5"/>
  <c r="BP61" i="5"/>
  <c r="BX61" i="5"/>
  <c r="CF61" i="5"/>
  <c r="CN61" i="5"/>
  <c r="CV61" i="5"/>
  <c r="DD61" i="5"/>
  <c r="DL61" i="5"/>
  <c r="DT61" i="5"/>
  <c r="J62" i="5"/>
  <c r="R62" i="5"/>
  <c r="Z62" i="5"/>
  <c r="AH62" i="5"/>
  <c r="AP62" i="5"/>
  <c r="AX62" i="5"/>
  <c r="BF62" i="5"/>
  <c r="BN62" i="5"/>
  <c r="BV62" i="5"/>
  <c r="CD62" i="5"/>
  <c r="CL62" i="5"/>
  <c r="CT62" i="5"/>
  <c r="DB62" i="5"/>
  <c r="DJ62" i="5"/>
  <c r="DR62" i="5"/>
  <c r="DZ62" i="5"/>
  <c r="H63" i="5"/>
  <c r="P63" i="5"/>
  <c r="X63" i="5"/>
  <c r="AF63" i="5"/>
  <c r="AN63" i="5"/>
  <c r="AV63" i="5"/>
  <c r="BD63" i="5"/>
  <c r="BL63" i="5"/>
  <c r="BT63" i="5"/>
  <c r="CB63" i="5"/>
  <c r="CJ63" i="5"/>
  <c r="CR63" i="5"/>
  <c r="CZ63" i="5"/>
  <c r="DH63" i="5"/>
  <c r="DP63" i="5"/>
  <c r="DX63" i="5"/>
  <c r="F64" i="5"/>
  <c r="N64" i="5"/>
  <c r="V64" i="5"/>
  <c r="AD64" i="5"/>
  <c r="AL64" i="5"/>
  <c r="AT64" i="5"/>
  <c r="BB64" i="5"/>
  <c r="BJ64" i="5"/>
  <c r="BR64" i="5"/>
  <c r="BZ64" i="5"/>
  <c r="CH64" i="5"/>
  <c r="CP64" i="5"/>
  <c r="CX64" i="5"/>
  <c r="DF64" i="5"/>
  <c r="DN64" i="5"/>
  <c r="DV64" i="5"/>
  <c r="D65" i="5"/>
  <c r="L65" i="5"/>
  <c r="T65" i="5"/>
  <c r="AB65" i="5"/>
  <c r="AJ65" i="5"/>
  <c r="AR65" i="5"/>
  <c r="AZ65" i="5"/>
  <c r="BH65" i="5"/>
  <c r="BP65" i="5"/>
  <c r="BX65" i="5"/>
  <c r="CF65" i="5"/>
  <c r="CN65" i="5"/>
  <c r="CV65" i="5"/>
  <c r="DD65" i="5"/>
  <c r="DL65" i="5"/>
  <c r="DT65" i="5"/>
  <c r="J66" i="5"/>
  <c r="R66" i="5"/>
  <c r="Z66" i="5"/>
  <c r="AH66" i="5"/>
  <c r="AP66" i="5"/>
  <c r="AX66" i="5"/>
  <c r="BF66" i="5"/>
  <c r="BN66" i="5"/>
  <c r="BV66" i="5"/>
  <c r="CD66" i="5"/>
  <c r="CL66" i="5"/>
  <c r="CT66" i="5"/>
  <c r="DB66" i="5"/>
  <c r="DJ66" i="5"/>
  <c r="DR66" i="5"/>
  <c r="DZ66" i="5"/>
  <c r="H67" i="5"/>
  <c r="P67" i="5"/>
  <c r="X67" i="5"/>
  <c r="AF67" i="5"/>
  <c r="AN67" i="5"/>
  <c r="AV67" i="5"/>
  <c r="BD67" i="5"/>
  <c r="BL67" i="5"/>
  <c r="BT67" i="5"/>
  <c r="CB67" i="5"/>
  <c r="CJ67" i="5"/>
  <c r="CR67" i="5"/>
  <c r="CZ67" i="5"/>
  <c r="DH67" i="5"/>
  <c r="DP67" i="5"/>
  <c r="DX67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BZ104" i="5"/>
  <c r="BZ68" i="5"/>
  <c r="CH104" i="5"/>
  <c r="CH68" i="5"/>
  <c r="CP104" i="5"/>
  <c r="CP68" i="5"/>
  <c r="CX104" i="5"/>
  <c r="CX68" i="5"/>
  <c r="DF104" i="5"/>
  <c r="DF68" i="5"/>
  <c r="DN104" i="5"/>
  <c r="DN68" i="5"/>
  <c r="DV104" i="5"/>
  <c r="DV68" i="5"/>
  <c r="J70" i="5"/>
  <c r="R70" i="5"/>
  <c r="Z70" i="5"/>
  <c r="AH70" i="5"/>
  <c r="AP70" i="5"/>
  <c r="AX70" i="5"/>
  <c r="BF70" i="5"/>
  <c r="BN70" i="5"/>
  <c r="BV70" i="5"/>
  <c r="CD70" i="5"/>
  <c r="CL70" i="5"/>
  <c r="CT70" i="5"/>
  <c r="DB70" i="5"/>
  <c r="DJ70" i="5"/>
  <c r="DR70" i="5"/>
  <c r="DZ70" i="5"/>
  <c r="H71" i="5"/>
  <c r="P71" i="5"/>
  <c r="X71" i="5"/>
  <c r="AF71" i="5"/>
  <c r="AN71" i="5"/>
  <c r="AV71" i="5"/>
  <c r="BD71" i="5"/>
  <c r="BL71" i="5"/>
  <c r="BT71" i="5"/>
  <c r="CB71" i="5"/>
  <c r="CJ71" i="5"/>
  <c r="CR71" i="5"/>
  <c r="CZ71" i="5"/>
  <c r="DH71" i="5"/>
  <c r="DP71" i="5"/>
  <c r="DX71" i="5"/>
  <c r="F72" i="5"/>
  <c r="N72" i="5"/>
  <c r="V72" i="5"/>
  <c r="AD72" i="5"/>
  <c r="AL72" i="5"/>
  <c r="AT72" i="5"/>
  <c r="BB72" i="5"/>
  <c r="BJ72" i="5"/>
  <c r="BR72" i="5"/>
  <c r="BZ72" i="5"/>
  <c r="DX72" i="5"/>
  <c r="G73" i="5"/>
  <c r="O73" i="5"/>
  <c r="W73" i="5"/>
  <c r="AE73" i="5"/>
  <c r="AM73" i="5"/>
  <c r="AU73" i="5"/>
  <c r="BC73" i="5"/>
  <c r="BK73" i="5"/>
  <c r="BS73" i="5"/>
  <c r="CA73" i="5"/>
  <c r="CI73" i="5"/>
  <c r="CQ73" i="5"/>
  <c r="CY73" i="5"/>
  <c r="DG73" i="5"/>
  <c r="DO73" i="5"/>
  <c r="DW73" i="5"/>
  <c r="E74" i="5"/>
  <c r="AC74" i="5"/>
  <c r="AK74" i="5"/>
  <c r="AS74" i="5"/>
  <c r="BI74" i="5"/>
  <c r="BQ74" i="5"/>
  <c r="CO74" i="5"/>
  <c r="CW74" i="5"/>
  <c r="DE74" i="5"/>
  <c r="DU74" i="5"/>
  <c r="D75" i="5"/>
  <c r="L75" i="5"/>
  <c r="T75" i="5"/>
  <c r="AB75" i="5"/>
  <c r="AJ75" i="5"/>
  <c r="AR75" i="5"/>
  <c r="AZ75" i="5"/>
  <c r="BH75" i="5"/>
  <c r="BP75" i="5"/>
  <c r="BX75" i="5"/>
  <c r="CF75" i="5"/>
  <c r="CN75" i="5"/>
  <c r="CV75" i="5"/>
  <c r="DD75" i="5"/>
  <c r="DL75" i="5"/>
  <c r="L76" i="5"/>
  <c r="S27" i="5"/>
  <c r="AD76" i="5"/>
  <c r="BN76" i="5"/>
  <c r="BX76" i="5"/>
  <c r="CE27" i="5"/>
  <c r="CP76" i="5"/>
  <c r="DZ76" i="5"/>
  <c r="CN77" i="5"/>
  <c r="CU28" i="5"/>
  <c r="AJ79" i="5"/>
  <c r="AQ30" i="5"/>
  <c r="CK59" i="5"/>
  <c r="CS59" i="5"/>
  <c r="DA59" i="5"/>
  <c r="DI59" i="5"/>
  <c r="DQ59" i="5"/>
  <c r="DY59" i="5"/>
  <c r="G60" i="5"/>
  <c r="O60" i="5"/>
  <c r="W60" i="5"/>
  <c r="AE60" i="5"/>
  <c r="AM60" i="5"/>
  <c r="AU60" i="5"/>
  <c r="BC60" i="5"/>
  <c r="BK60" i="5"/>
  <c r="BS60" i="5"/>
  <c r="CA60" i="5"/>
  <c r="CI60" i="5"/>
  <c r="CQ60" i="5"/>
  <c r="CY60" i="5"/>
  <c r="DG60" i="5"/>
  <c r="DO60" i="5"/>
  <c r="DW60" i="5"/>
  <c r="E61" i="5"/>
  <c r="M61" i="5"/>
  <c r="U61" i="5"/>
  <c r="AC61" i="5"/>
  <c r="AK61" i="5"/>
  <c r="AS61" i="5"/>
  <c r="BA61" i="5"/>
  <c r="BI61" i="5"/>
  <c r="BQ61" i="5"/>
  <c r="BY61" i="5"/>
  <c r="CG61" i="5"/>
  <c r="CO61" i="5"/>
  <c r="CW61" i="5"/>
  <c r="DE61" i="5"/>
  <c r="DM61" i="5"/>
  <c r="DU61" i="5"/>
  <c r="AI13" i="5"/>
  <c r="AQ13" i="5"/>
  <c r="AY13" i="5"/>
  <c r="BG13" i="5"/>
  <c r="BO13" i="5"/>
  <c r="BW13" i="5"/>
  <c r="CE13" i="5"/>
  <c r="CE62" i="5" s="1"/>
  <c r="CM13" i="5"/>
  <c r="CU13" i="5"/>
  <c r="DC13" i="5"/>
  <c r="DK13" i="5"/>
  <c r="DS13" i="5"/>
  <c r="EA13" i="5"/>
  <c r="I63" i="5"/>
  <c r="Q63" i="5"/>
  <c r="Y63" i="5"/>
  <c r="AG63" i="5"/>
  <c r="AO63" i="5"/>
  <c r="AW63" i="5"/>
  <c r="BE63" i="5"/>
  <c r="BM63" i="5"/>
  <c r="BU63" i="5"/>
  <c r="CC63" i="5"/>
  <c r="CK63" i="5"/>
  <c r="CS63" i="5"/>
  <c r="DA63" i="5"/>
  <c r="DI63" i="5"/>
  <c r="DQ63" i="5"/>
  <c r="DY63" i="5"/>
  <c r="G64" i="5"/>
  <c r="O64" i="5"/>
  <c r="W64" i="5"/>
  <c r="AE64" i="5"/>
  <c r="AM64" i="5"/>
  <c r="AU64" i="5"/>
  <c r="BC64" i="5"/>
  <c r="BK64" i="5"/>
  <c r="BS64" i="5"/>
  <c r="CA64" i="5"/>
  <c r="CI64" i="5"/>
  <c r="CQ64" i="5"/>
  <c r="CY64" i="5"/>
  <c r="DG64" i="5"/>
  <c r="DO64" i="5"/>
  <c r="DW64" i="5"/>
  <c r="E65" i="5"/>
  <c r="M65" i="5"/>
  <c r="U65" i="5"/>
  <c r="AC65" i="5"/>
  <c r="AK65" i="5"/>
  <c r="AS65" i="5"/>
  <c r="BA65" i="5"/>
  <c r="BI65" i="5"/>
  <c r="BQ65" i="5"/>
  <c r="BY65" i="5"/>
  <c r="CG65" i="5"/>
  <c r="CO65" i="5"/>
  <c r="CW65" i="5"/>
  <c r="DE65" i="5"/>
  <c r="DM65" i="5"/>
  <c r="DU65" i="5"/>
  <c r="K17" i="5"/>
  <c r="K66" i="5" s="1"/>
  <c r="S17" i="5"/>
  <c r="S66" i="5" s="1"/>
  <c r="AA17" i="5"/>
  <c r="AI17" i="5"/>
  <c r="AQ17" i="5"/>
  <c r="AQ65" i="5" s="1"/>
  <c r="AY17" i="5"/>
  <c r="BG17" i="5"/>
  <c r="BO17" i="5"/>
  <c r="BW17" i="5"/>
  <c r="BW66" i="5" s="1"/>
  <c r="CE17" i="5"/>
  <c r="CE66" i="5" s="1"/>
  <c r="CM17" i="5"/>
  <c r="CU17" i="5"/>
  <c r="DC17" i="5"/>
  <c r="DC66" i="5" s="1"/>
  <c r="DK17" i="5"/>
  <c r="DK66" i="5" s="1"/>
  <c r="DS17" i="5"/>
  <c r="DS66" i="5" s="1"/>
  <c r="EA17" i="5"/>
  <c r="EA66" i="5" s="1"/>
  <c r="I67" i="5"/>
  <c r="Q67" i="5"/>
  <c r="Y67" i="5"/>
  <c r="AG67" i="5"/>
  <c r="AO67" i="5"/>
  <c r="AW67" i="5"/>
  <c r="BE67" i="5"/>
  <c r="BM67" i="5"/>
  <c r="BU67" i="5"/>
  <c r="CC67" i="5"/>
  <c r="CK67" i="5"/>
  <c r="CS67" i="5"/>
  <c r="DA67" i="5"/>
  <c r="DI67" i="5"/>
  <c r="DQ67" i="5"/>
  <c r="DY67" i="5"/>
  <c r="G104" i="5"/>
  <c r="G68" i="5"/>
  <c r="O104" i="5"/>
  <c r="O68" i="5"/>
  <c r="W104" i="5"/>
  <c r="W68" i="5"/>
  <c r="AE104" i="5"/>
  <c r="AE68" i="5"/>
  <c r="AM104" i="5"/>
  <c r="AM68" i="5"/>
  <c r="AU104" i="5"/>
  <c r="AU68" i="5"/>
  <c r="BC104" i="5"/>
  <c r="BC68" i="5"/>
  <c r="BK104" i="5"/>
  <c r="BK68" i="5"/>
  <c r="BS104" i="5"/>
  <c r="BS68" i="5"/>
  <c r="CA104" i="5"/>
  <c r="CA68" i="5"/>
  <c r="CI104" i="5"/>
  <c r="CI68" i="5"/>
  <c r="CQ104" i="5"/>
  <c r="CQ68" i="5"/>
  <c r="CY104" i="5"/>
  <c r="CY68" i="5"/>
  <c r="DG104" i="5"/>
  <c r="DG68" i="5"/>
  <c r="DO104" i="5"/>
  <c r="DO68" i="5"/>
  <c r="DW104" i="5"/>
  <c r="DW68" i="5"/>
  <c r="E69" i="5"/>
  <c r="M69" i="5"/>
  <c r="U69" i="5"/>
  <c r="AC69" i="5"/>
  <c r="AK69" i="5"/>
  <c r="AS69" i="5"/>
  <c r="BA69" i="5"/>
  <c r="BI69" i="5"/>
  <c r="BQ69" i="5"/>
  <c r="BY69" i="5"/>
  <c r="CG69" i="5"/>
  <c r="CO69" i="5"/>
  <c r="CW69" i="5"/>
  <c r="DE69" i="5"/>
  <c r="DM69" i="5"/>
  <c r="DU69" i="5"/>
  <c r="K21" i="5"/>
  <c r="K69" i="5" s="1"/>
  <c r="S21" i="5"/>
  <c r="AA21" i="5"/>
  <c r="AI21" i="5"/>
  <c r="AQ21" i="5"/>
  <c r="AQ69" i="5" s="1"/>
  <c r="AY21" i="5"/>
  <c r="BG21" i="5"/>
  <c r="BO21" i="5"/>
  <c r="BW21" i="5"/>
  <c r="BW69" i="5" s="1"/>
  <c r="CE21" i="5"/>
  <c r="CM21" i="5"/>
  <c r="DS21" i="5"/>
  <c r="EA21" i="5"/>
  <c r="EA69" i="5" s="1"/>
  <c r="I71" i="5"/>
  <c r="Q71" i="5"/>
  <c r="Y71" i="5"/>
  <c r="AG71" i="5"/>
  <c r="AO71" i="5"/>
  <c r="AW71" i="5"/>
  <c r="BE71" i="5"/>
  <c r="BM71" i="5"/>
  <c r="BU71" i="5"/>
  <c r="CC71" i="5"/>
  <c r="CK71" i="5"/>
  <c r="CS71" i="5"/>
  <c r="DA71" i="5"/>
  <c r="DI71" i="5"/>
  <c r="DP72" i="5"/>
  <c r="H73" i="5"/>
  <c r="P73" i="5"/>
  <c r="X73" i="5"/>
  <c r="AF73" i="5"/>
  <c r="AN73" i="5"/>
  <c r="AV73" i="5"/>
  <c r="BD73" i="5"/>
  <c r="BL73" i="5"/>
  <c r="BT73" i="5"/>
  <c r="CB73" i="5"/>
  <c r="CJ73" i="5"/>
  <c r="CR73" i="5"/>
  <c r="CZ73" i="5"/>
  <c r="DH73" i="5"/>
  <c r="DP73" i="5"/>
  <c r="DX73" i="5"/>
  <c r="F74" i="5"/>
  <c r="N74" i="5"/>
  <c r="V74" i="5"/>
  <c r="AD74" i="5"/>
  <c r="AL74" i="5"/>
  <c r="AT74" i="5"/>
  <c r="BB74" i="5"/>
  <c r="BJ74" i="5"/>
  <c r="BR74" i="5"/>
  <c r="BZ74" i="5"/>
  <c r="CH74" i="5"/>
  <c r="CP74" i="5"/>
  <c r="CX74" i="5"/>
  <c r="DF74" i="5"/>
  <c r="DN74" i="5"/>
  <c r="DV74" i="5"/>
  <c r="D76" i="5"/>
  <c r="K27" i="5"/>
  <c r="K75" i="5" s="1"/>
  <c r="BP76" i="5"/>
  <c r="BW27" i="5"/>
  <c r="K28" i="5"/>
  <c r="AA28" i="5"/>
  <c r="AI28" i="5"/>
  <c r="AQ28" i="5"/>
  <c r="BO28" i="5"/>
  <c r="BW28" i="5"/>
  <c r="CF77" i="5"/>
  <c r="CM28" i="5"/>
  <c r="AB79" i="5"/>
  <c r="AI30" i="5"/>
  <c r="H104" i="5"/>
  <c r="H68" i="5"/>
  <c r="P104" i="5"/>
  <c r="P68" i="5"/>
  <c r="X104" i="5"/>
  <c r="X68" i="5"/>
  <c r="AF104" i="5"/>
  <c r="AF68" i="5"/>
  <c r="AN104" i="5"/>
  <c r="AN68" i="5"/>
  <c r="AV104" i="5"/>
  <c r="AV68" i="5"/>
  <c r="BD104" i="5"/>
  <c r="BD68" i="5"/>
  <c r="BL104" i="5"/>
  <c r="BL68" i="5"/>
  <c r="BT104" i="5"/>
  <c r="BT68" i="5"/>
  <c r="CB104" i="5"/>
  <c r="CB68" i="5"/>
  <c r="CJ104" i="5"/>
  <c r="CJ68" i="5"/>
  <c r="CR104" i="5"/>
  <c r="CR68" i="5"/>
  <c r="CZ104" i="5"/>
  <c r="CZ68" i="5"/>
  <c r="DH104" i="5"/>
  <c r="DH68" i="5"/>
  <c r="DP104" i="5"/>
  <c r="DP68" i="5"/>
  <c r="DX104" i="5"/>
  <c r="DX68" i="5"/>
  <c r="DN69" i="5"/>
  <c r="J71" i="5"/>
  <c r="R71" i="5"/>
  <c r="Z71" i="5"/>
  <c r="AH71" i="5"/>
  <c r="AP71" i="5"/>
  <c r="AX71" i="5"/>
  <c r="BF71" i="5"/>
  <c r="BN71" i="5"/>
  <c r="BV71" i="5"/>
  <c r="CD71" i="5"/>
  <c r="CL71" i="5"/>
  <c r="CT71" i="5"/>
  <c r="DB71" i="5"/>
  <c r="DJ71" i="5"/>
  <c r="DR71" i="5"/>
  <c r="DZ71" i="5"/>
  <c r="H72" i="5"/>
  <c r="P72" i="5"/>
  <c r="X72" i="5"/>
  <c r="AF72" i="5"/>
  <c r="AN72" i="5"/>
  <c r="AV72" i="5"/>
  <c r="BD72" i="5"/>
  <c r="BL72" i="5"/>
  <c r="BT72" i="5"/>
  <c r="CB72" i="5"/>
  <c r="CJ72" i="5"/>
  <c r="CR72" i="5"/>
  <c r="CZ72" i="5"/>
  <c r="DH72" i="5"/>
  <c r="DZ72" i="5"/>
  <c r="AL75" i="5"/>
  <c r="AT75" i="5"/>
  <c r="BJ75" i="5"/>
  <c r="CX75" i="5"/>
  <c r="DF75" i="5"/>
  <c r="DV75" i="5"/>
  <c r="BH76" i="5"/>
  <c r="BO27" i="5"/>
  <c r="EA27" i="5"/>
  <c r="L77" i="5"/>
  <c r="AR77" i="5"/>
  <c r="AZ77" i="5"/>
  <c r="BX77" i="5"/>
  <c r="CE28" i="5"/>
  <c r="DH77" i="5"/>
  <c r="T79" i="5"/>
  <c r="AA30" i="5"/>
  <c r="AM61" i="5"/>
  <c r="AU61" i="5"/>
  <c r="BC61" i="5"/>
  <c r="BK61" i="5"/>
  <c r="BS61" i="5"/>
  <c r="CA61" i="5"/>
  <c r="CI61" i="5"/>
  <c r="CQ61" i="5"/>
  <c r="CY61" i="5"/>
  <c r="DG61" i="5"/>
  <c r="DO61" i="5"/>
  <c r="DW61" i="5"/>
  <c r="E62" i="5"/>
  <c r="M62" i="5"/>
  <c r="U62" i="5"/>
  <c r="AC62" i="5"/>
  <c r="AK62" i="5"/>
  <c r="AS62" i="5"/>
  <c r="BA62" i="5"/>
  <c r="BI62" i="5"/>
  <c r="BQ62" i="5"/>
  <c r="BY62" i="5"/>
  <c r="CG62" i="5"/>
  <c r="CO62" i="5"/>
  <c r="CW62" i="5"/>
  <c r="DE62" i="5"/>
  <c r="DM62" i="5"/>
  <c r="DU62" i="5"/>
  <c r="K14" i="5"/>
  <c r="S14" i="5"/>
  <c r="AA14" i="5"/>
  <c r="AI14" i="5"/>
  <c r="AQ14" i="5"/>
  <c r="AY14" i="5"/>
  <c r="BG14" i="5"/>
  <c r="BO14" i="5"/>
  <c r="BW14" i="5"/>
  <c r="CE14" i="5"/>
  <c r="CM14" i="5"/>
  <c r="CU14" i="5"/>
  <c r="DC14" i="5"/>
  <c r="DK14" i="5"/>
  <c r="DS14" i="5"/>
  <c r="EA14" i="5"/>
  <c r="I64" i="5"/>
  <c r="Q64" i="5"/>
  <c r="Y64" i="5"/>
  <c r="AG64" i="5"/>
  <c r="AO64" i="5"/>
  <c r="AW64" i="5"/>
  <c r="BE64" i="5"/>
  <c r="BM64" i="5"/>
  <c r="BU64" i="5"/>
  <c r="CC64" i="5"/>
  <c r="CK64" i="5"/>
  <c r="CS64" i="5"/>
  <c r="DA64" i="5"/>
  <c r="DI64" i="5"/>
  <c r="DQ64" i="5"/>
  <c r="DY64" i="5"/>
  <c r="G65" i="5"/>
  <c r="O65" i="5"/>
  <c r="W65" i="5"/>
  <c r="AE65" i="5"/>
  <c r="AM65" i="5"/>
  <c r="AU65" i="5"/>
  <c r="BC65" i="5"/>
  <c r="BK65" i="5"/>
  <c r="BS65" i="5"/>
  <c r="CA65" i="5"/>
  <c r="CI65" i="5"/>
  <c r="CQ65" i="5"/>
  <c r="CY65" i="5"/>
  <c r="DG65" i="5"/>
  <c r="DO65" i="5"/>
  <c r="DW65" i="5"/>
  <c r="E66" i="5"/>
  <c r="M66" i="5"/>
  <c r="U66" i="5"/>
  <c r="AC66" i="5"/>
  <c r="AK66" i="5"/>
  <c r="AS66" i="5"/>
  <c r="BA66" i="5"/>
  <c r="BI66" i="5"/>
  <c r="BQ66" i="5"/>
  <c r="BY66" i="5"/>
  <c r="CG66" i="5"/>
  <c r="CO66" i="5"/>
  <c r="CW66" i="5"/>
  <c r="DE66" i="5"/>
  <c r="DM66" i="5"/>
  <c r="DU66" i="5"/>
  <c r="K18" i="5"/>
  <c r="S18" i="5"/>
  <c r="AA18" i="5"/>
  <c r="AI18" i="5"/>
  <c r="AQ18" i="5"/>
  <c r="AY18" i="5"/>
  <c r="BG18" i="5"/>
  <c r="BG67" i="5" s="1"/>
  <c r="BO18" i="5"/>
  <c r="BW18" i="5"/>
  <c r="CE18" i="5"/>
  <c r="CM18" i="5"/>
  <c r="I104" i="5"/>
  <c r="I68" i="5"/>
  <c r="Q104" i="5"/>
  <c r="Q68" i="5"/>
  <c r="Y104" i="5"/>
  <c r="Y68" i="5"/>
  <c r="AG104" i="5"/>
  <c r="AG68" i="5"/>
  <c r="AO104" i="5"/>
  <c r="AO68" i="5"/>
  <c r="AW104" i="5"/>
  <c r="AW68" i="5"/>
  <c r="BE104" i="5"/>
  <c r="BE68" i="5"/>
  <c r="BM104" i="5"/>
  <c r="BM68" i="5"/>
  <c r="BU104" i="5"/>
  <c r="BU68" i="5"/>
  <c r="CC104" i="5"/>
  <c r="CC68" i="5"/>
  <c r="CK104" i="5"/>
  <c r="CK68" i="5"/>
  <c r="CS104" i="5"/>
  <c r="CS68" i="5"/>
  <c r="DA104" i="5"/>
  <c r="DA68" i="5"/>
  <c r="DI104" i="5"/>
  <c r="DI68" i="5"/>
  <c r="DQ104" i="5"/>
  <c r="DQ68" i="5"/>
  <c r="DY104" i="5"/>
  <c r="DY68" i="5"/>
  <c r="G69" i="5"/>
  <c r="O69" i="5"/>
  <c r="W69" i="5"/>
  <c r="AE69" i="5"/>
  <c r="AM69" i="5"/>
  <c r="AU69" i="5"/>
  <c r="BC69" i="5"/>
  <c r="BK69" i="5"/>
  <c r="BS69" i="5"/>
  <c r="CA69" i="5"/>
  <c r="CI69" i="5"/>
  <c r="CQ69" i="5"/>
  <c r="CY69" i="5"/>
  <c r="DG69" i="5"/>
  <c r="DO69" i="5"/>
  <c r="DW69" i="5"/>
  <c r="E70" i="5"/>
  <c r="M70" i="5"/>
  <c r="U70" i="5"/>
  <c r="AC70" i="5"/>
  <c r="AK70" i="5"/>
  <c r="AS70" i="5"/>
  <c r="BA70" i="5"/>
  <c r="BI70" i="5"/>
  <c r="BQ70" i="5"/>
  <c r="BY70" i="5"/>
  <c r="CG70" i="5"/>
  <c r="CO70" i="5"/>
  <c r="CW70" i="5"/>
  <c r="DE70" i="5"/>
  <c r="J73" i="5"/>
  <c r="BV73" i="5"/>
  <c r="AZ76" i="5"/>
  <c r="BG27" i="5"/>
  <c r="L79" i="5"/>
  <c r="S30" i="5"/>
  <c r="CD102" i="5"/>
  <c r="CD108" i="5"/>
  <c r="CD56" i="5"/>
  <c r="CL102" i="5"/>
  <c r="CL108" i="5"/>
  <c r="CL56" i="5"/>
  <c r="CT102" i="5"/>
  <c r="CT108" i="5"/>
  <c r="CT56" i="5"/>
  <c r="DB102" i="5"/>
  <c r="DB108" i="5"/>
  <c r="DB56" i="5"/>
  <c r="DJ102" i="5"/>
  <c r="DJ108" i="5"/>
  <c r="DJ56" i="5"/>
  <c r="DR102" i="5"/>
  <c r="DR108" i="5"/>
  <c r="DR56" i="5"/>
  <c r="DZ108" i="5"/>
  <c r="DZ102" i="5"/>
  <c r="DZ56" i="5"/>
  <c r="H57" i="5"/>
  <c r="P57" i="5"/>
  <c r="X57" i="5"/>
  <c r="AF57" i="5"/>
  <c r="AN57" i="5"/>
  <c r="AV57" i="5"/>
  <c r="BD57" i="5"/>
  <c r="BL57" i="5"/>
  <c r="BT57" i="5"/>
  <c r="CB57" i="5"/>
  <c r="CJ57" i="5"/>
  <c r="CR57" i="5"/>
  <c r="CZ57" i="5"/>
  <c r="DH57" i="5"/>
  <c r="DP57" i="5"/>
  <c r="DX57" i="5"/>
  <c r="F58" i="5"/>
  <c r="N58" i="5"/>
  <c r="V58" i="5"/>
  <c r="AD58" i="5"/>
  <c r="AL58" i="5"/>
  <c r="AT58" i="5"/>
  <c r="BB58" i="5"/>
  <c r="BJ58" i="5"/>
  <c r="BR58" i="5"/>
  <c r="BZ58" i="5"/>
  <c r="CH58" i="5"/>
  <c r="CP58" i="5"/>
  <c r="CX58" i="5"/>
  <c r="DF58" i="5"/>
  <c r="DN58" i="5"/>
  <c r="DV58" i="5"/>
  <c r="D59" i="5"/>
  <c r="L59" i="5"/>
  <c r="T59" i="5"/>
  <c r="AB59" i="5"/>
  <c r="AJ59" i="5"/>
  <c r="AR59" i="5"/>
  <c r="AZ59" i="5"/>
  <c r="BH59" i="5"/>
  <c r="BP59" i="5"/>
  <c r="BX59" i="5"/>
  <c r="CF59" i="5"/>
  <c r="CN59" i="5"/>
  <c r="CV59" i="5"/>
  <c r="DD59" i="5"/>
  <c r="DL59" i="5"/>
  <c r="DT59" i="5"/>
  <c r="J60" i="5"/>
  <c r="R60" i="5"/>
  <c r="Z60" i="5"/>
  <c r="AH60" i="5"/>
  <c r="AP60" i="5"/>
  <c r="AX60" i="5"/>
  <c r="BF60" i="5"/>
  <c r="BN60" i="5"/>
  <c r="BV60" i="5"/>
  <c r="CD60" i="5"/>
  <c r="CL60" i="5"/>
  <c r="CT60" i="5"/>
  <c r="DB60" i="5"/>
  <c r="DJ60" i="5"/>
  <c r="DR60" i="5"/>
  <c r="DZ60" i="5"/>
  <c r="H61" i="5"/>
  <c r="P61" i="5"/>
  <c r="X61" i="5"/>
  <c r="AF61" i="5"/>
  <c r="AN61" i="5"/>
  <c r="AV61" i="5"/>
  <c r="BD61" i="5"/>
  <c r="BL61" i="5"/>
  <c r="BT61" i="5"/>
  <c r="CB61" i="5"/>
  <c r="CJ61" i="5"/>
  <c r="CR61" i="5"/>
  <c r="CZ61" i="5"/>
  <c r="DH61" i="5"/>
  <c r="DP61" i="5"/>
  <c r="DX61" i="5"/>
  <c r="F62" i="5"/>
  <c r="N62" i="5"/>
  <c r="V62" i="5"/>
  <c r="AD62" i="5"/>
  <c r="AL62" i="5"/>
  <c r="AT62" i="5"/>
  <c r="BB62" i="5"/>
  <c r="BJ62" i="5"/>
  <c r="BR62" i="5"/>
  <c r="BZ62" i="5"/>
  <c r="CH62" i="5"/>
  <c r="CP62" i="5"/>
  <c r="CX62" i="5"/>
  <c r="DF62" i="5"/>
  <c r="DN62" i="5"/>
  <c r="DV62" i="5"/>
  <c r="D63" i="5"/>
  <c r="L63" i="5"/>
  <c r="T63" i="5"/>
  <c r="AB63" i="5"/>
  <c r="AJ63" i="5"/>
  <c r="AR63" i="5"/>
  <c r="AZ63" i="5"/>
  <c r="BH63" i="5"/>
  <c r="BP63" i="5"/>
  <c r="BX63" i="5"/>
  <c r="CF63" i="5"/>
  <c r="CN63" i="5"/>
  <c r="CV63" i="5"/>
  <c r="DD63" i="5"/>
  <c r="DL63" i="5"/>
  <c r="DT63" i="5"/>
  <c r="J64" i="5"/>
  <c r="R64" i="5"/>
  <c r="Z64" i="5"/>
  <c r="AH64" i="5"/>
  <c r="AP64" i="5"/>
  <c r="AX64" i="5"/>
  <c r="BF64" i="5"/>
  <c r="BN64" i="5"/>
  <c r="BV64" i="5"/>
  <c r="CD64" i="5"/>
  <c r="CL64" i="5"/>
  <c r="CT64" i="5"/>
  <c r="DB64" i="5"/>
  <c r="DJ64" i="5"/>
  <c r="DR64" i="5"/>
  <c r="DZ64" i="5"/>
  <c r="H65" i="5"/>
  <c r="P65" i="5"/>
  <c r="X65" i="5"/>
  <c r="AF65" i="5"/>
  <c r="AN65" i="5"/>
  <c r="AV65" i="5"/>
  <c r="BD65" i="5"/>
  <c r="BL65" i="5"/>
  <c r="BT65" i="5"/>
  <c r="CB65" i="5"/>
  <c r="CJ65" i="5"/>
  <c r="CR65" i="5"/>
  <c r="CZ65" i="5"/>
  <c r="DH65" i="5"/>
  <c r="DP65" i="5"/>
  <c r="DX65" i="5"/>
  <c r="F66" i="5"/>
  <c r="N66" i="5"/>
  <c r="V66" i="5"/>
  <c r="AD66" i="5"/>
  <c r="AL66" i="5"/>
  <c r="AT66" i="5"/>
  <c r="BB66" i="5"/>
  <c r="BJ66" i="5"/>
  <c r="BR66" i="5"/>
  <c r="BZ66" i="5"/>
  <c r="CH66" i="5"/>
  <c r="CP66" i="5"/>
  <c r="CX66" i="5"/>
  <c r="DF66" i="5"/>
  <c r="DN66" i="5"/>
  <c r="DV66" i="5"/>
  <c r="D67" i="5"/>
  <c r="L67" i="5"/>
  <c r="T67" i="5"/>
  <c r="AB67" i="5"/>
  <c r="AJ67" i="5"/>
  <c r="AR67" i="5"/>
  <c r="AZ67" i="5"/>
  <c r="BH67" i="5"/>
  <c r="BP67" i="5"/>
  <c r="BX67" i="5"/>
  <c r="CF67" i="5"/>
  <c r="CN67" i="5"/>
  <c r="CV67" i="5"/>
  <c r="DD67" i="5"/>
  <c r="DL67" i="5"/>
  <c r="DT67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CD104" i="5"/>
  <c r="CD68" i="5"/>
  <c r="CL104" i="5"/>
  <c r="CL68" i="5"/>
  <c r="CT104" i="5"/>
  <c r="CT68" i="5"/>
  <c r="DB104" i="5"/>
  <c r="DB68" i="5"/>
  <c r="DJ104" i="5"/>
  <c r="DJ68" i="5"/>
  <c r="DR104" i="5"/>
  <c r="DR68" i="5"/>
  <c r="DZ104" i="5"/>
  <c r="DZ68" i="5"/>
  <c r="H69" i="5"/>
  <c r="P69" i="5"/>
  <c r="X69" i="5"/>
  <c r="AF69" i="5"/>
  <c r="AN69" i="5"/>
  <c r="AV69" i="5"/>
  <c r="BD69" i="5"/>
  <c r="BL69" i="5"/>
  <c r="BT69" i="5"/>
  <c r="CB69" i="5"/>
  <c r="CJ69" i="5"/>
  <c r="CR69" i="5"/>
  <c r="CZ69" i="5"/>
  <c r="DH69" i="5"/>
  <c r="DP69" i="5"/>
  <c r="DX69" i="5"/>
  <c r="F70" i="5"/>
  <c r="N70" i="5"/>
  <c r="V70" i="5"/>
  <c r="AD70" i="5"/>
  <c r="AL70" i="5"/>
  <c r="AT70" i="5"/>
  <c r="BB70" i="5"/>
  <c r="BJ70" i="5"/>
  <c r="BR70" i="5"/>
  <c r="BZ70" i="5"/>
  <c r="CH70" i="5"/>
  <c r="CP70" i="5"/>
  <c r="CX70" i="5"/>
  <c r="DF70" i="5"/>
  <c r="DN70" i="5"/>
  <c r="DV70" i="5"/>
  <c r="D71" i="5"/>
  <c r="L71" i="5"/>
  <c r="T71" i="5"/>
  <c r="AB71" i="5"/>
  <c r="AJ71" i="5"/>
  <c r="AR71" i="5"/>
  <c r="AZ71" i="5"/>
  <c r="BH71" i="5"/>
  <c r="BP71" i="5"/>
  <c r="BX71" i="5"/>
  <c r="CF71" i="5"/>
  <c r="CN71" i="5"/>
  <c r="CV71" i="5"/>
  <c r="DD71" i="5"/>
  <c r="DL71" i="5"/>
  <c r="J72" i="5"/>
  <c r="R72" i="5"/>
  <c r="Z72" i="5"/>
  <c r="AH72" i="5"/>
  <c r="AP72" i="5"/>
  <c r="AX72" i="5"/>
  <c r="BF72" i="5"/>
  <c r="BN72" i="5"/>
  <c r="BV72" i="5"/>
  <c r="CD72" i="5"/>
  <c r="CL72" i="5"/>
  <c r="CT72" i="5"/>
  <c r="DB72" i="5"/>
  <c r="DJ72" i="5"/>
  <c r="DT72" i="5"/>
  <c r="EA23" i="5"/>
  <c r="EA72" i="5" s="1"/>
  <c r="K24" i="5"/>
  <c r="S24" i="5"/>
  <c r="AI24" i="5"/>
  <c r="AQ24" i="5"/>
  <c r="AY24" i="5"/>
  <c r="BG24" i="5"/>
  <c r="BO24" i="5"/>
  <c r="BW24" i="5"/>
  <c r="CE24" i="5"/>
  <c r="CU24" i="5"/>
  <c r="DC24" i="5"/>
  <c r="DK24" i="5"/>
  <c r="DS24" i="5"/>
  <c r="EA24" i="5"/>
  <c r="I74" i="5"/>
  <c r="Q74" i="5"/>
  <c r="AG74" i="5"/>
  <c r="AO74" i="5"/>
  <c r="BM74" i="5"/>
  <c r="BU74" i="5"/>
  <c r="CC74" i="5"/>
  <c r="CS74" i="5"/>
  <c r="DA74" i="5"/>
  <c r="DY74" i="5"/>
  <c r="H75" i="5"/>
  <c r="P75" i="5"/>
  <c r="X75" i="5"/>
  <c r="AF75" i="5"/>
  <c r="AN75" i="5"/>
  <c r="AV75" i="5"/>
  <c r="BD75" i="5"/>
  <c r="BL75" i="5"/>
  <c r="BT75" i="5"/>
  <c r="CB75" i="5"/>
  <c r="CJ75" i="5"/>
  <c r="CZ75" i="5"/>
  <c r="DH75" i="5"/>
  <c r="AH76" i="5"/>
  <c r="AR76" i="5"/>
  <c r="AY27" i="5"/>
  <c r="BJ76" i="5"/>
  <c r="CT76" i="5"/>
  <c r="DD76" i="5"/>
  <c r="DV76" i="5"/>
  <c r="CR77" i="5"/>
  <c r="DT77" i="5"/>
  <c r="EA28" i="5"/>
  <c r="D79" i="5"/>
  <c r="K30" i="5"/>
  <c r="BP79" i="5"/>
  <c r="BW30" i="5"/>
  <c r="DW58" i="5"/>
  <c r="E59" i="5"/>
  <c r="M59" i="5"/>
  <c r="U59" i="5"/>
  <c r="AC59" i="5"/>
  <c r="AK59" i="5"/>
  <c r="AS59" i="5"/>
  <c r="BA59" i="5"/>
  <c r="BI59" i="5"/>
  <c r="BQ59" i="5"/>
  <c r="BY59" i="5"/>
  <c r="CG59" i="5"/>
  <c r="CO59" i="5"/>
  <c r="CW59" i="5"/>
  <c r="DE59" i="5"/>
  <c r="DM59" i="5"/>
  <c r="DU59" i="5"/>
  <c r="I61" i="5"/>
  <c r="Q61" i="5"/>
  <c r="Y61" i="5"/>
  <c r="AG61" i="5"/>
  <c r="AO61" i="5"/>
  <c r="AW61" i="5"/>
  <c r="BE61" i="5"/>
  <c r="BM61" i="5"/>
  <c r="BU61" i="5"/>
  <c r="CC61" i="5"/>
  <c r="CK61" i="5"/>
  <c r="CS61" i="5"/>
  <c r="DA61" i="5"/>
  <c r="DI61" i="5"/>
  <c r="DQ61" i="5"/>
  <c r="DY61" i="5"/>
  <c r="G62" i="5"/>
  <c r="O62" i="5"/>
  <c r="W62" i="5"/>
  <c r="AE62" i="5"/>
  <c r="AM62" i="5"/>
  <c r="AU62" i="5"/>
  <c r="BC62" i="5"/>
  <c r="BK62" i="5"/>
  <c r="BS62" i="5"/>
  <c r="CA62" i="5"/>
  <c r="CI62" i="5"/>
  <c r="CQ62" i="5"/>
  <c r="CY62" i="5"/>
  <c r="DG62" i="5"/>
  <c r="DO62" i="5"/>
  <c r="DW62" i="5"/>
  <c r="E63" i="5"/>
  <c r="M63" i="5"/>
  <c r="U63" i="5"/>
  <c r="AC63" i="5"/>
  <c r="AK63" i="5"/>
  <c r="AS63" i="5"/>
  <c r="BA63" i="5"/>
  <c r="BI63" i="5"/>
  <c r="BQ63" i="5"/>
  <c r="BY63" i="5"/>
  <c r="CG63" i="5"/>
  <c r="CO63" i="5"/>
  <c r="CW63" i="5"/>
  <c r="DE63" i="5"/>
  <c r="DM63" i="5"/>
  <c r="DU63" i="5"/>
  <c r="K15" i="5"/>
  <c r="K64" i="5" s="1"/>
  <c r="S15" i="5"/>
  <c r="AA15" i="5"/>
  <c r="AI15" i="5"/>
  <c r="AI64" i="5" s="1"/>
  <c r="AQ15" i="5"/>
  <c r="AY15" i="5"/>
  <c r="BG15" i="5"/>
  <c r="BO15" i="5"/>
  <c r="BW15" i="5"/>
  <c r="BW64" i="5" s="1"/>
  <c r="CE15" i="5"/>
  <c r="CM15" i="5"/>
  <c r="CU15" i="5"/>
  <c r="CU64" i="5" s="1"/>
  <c r="DC15" i="5"/>
  <c r="DK15" i="5"/>
  <c r="DK64" i="5" s="1"/>
  <c r="DS15" i="5"/>
  <c r="DS64" i="5" s="1"/>
  <c r="EA15" i="5"/>
  <c r="I65" i="5"/>
  <c r="Q65" i="5"/>
  <c r="Y65" i="5"/>
  <c r="AG65" i="5"/>
  <c r="AO65" i="5"/>
  <c r="AW65" i="5"/>
  <c r="BE65" i="5"/>
  <c r="BM65" i="5"/>
  <c r="BU65" i="5"/>
  <c r="CC65" i="5"/>
  <c r="CK65" i="5"/>
  <c r="CS65" i="5"/>
  <c r="DA65" i="5"/>
  <c r="DI65" i="5"/>
  <c r="DQ65" i="5"/>
  <c r="DY65" i="5"/>
  <c r="G66" i="5"/>
  <c r="O66" i="5"/>
  <c r="W66" i="5"/>
  <c r="AE66" i="5"/>
  <c r="AM66" i="5"/>
  <c r="AU66" i="5"/>
  <c r="BC66" i="5"/>
  <c r="BK66" i="5"/>
  <c r="BS66" i="5"/>
  <c r="CA66" i="5"/>
  <c r="CI66" i="5"/>
  <c r="CQ66" i="5"/>
  <c r="CY66" i="5"/>
  <c r="DG66" i="5"/>
  <c r="DO66" i="5"/>
  <c r="DW66" i="5"/>
  <c r="E67" i="5"/>
  <c r="M67" i="5"/>
  <c r="U67" i="5"/>
  <c r="AC67" i="5"/>
  <c r="AK67" i="5"/>
  <c r="AS67" i="5"/>
  <c r="BA67" i="5"/>
  <c r="BI67" i="5"/>
  <c r="BQ67" i="5"/>
  <c r="BY67" i="5"/>
  <c r="CG67" i="5"/>
  <c r="CO67" i="5"/>
  <c r="CW67" i="5"/>
  <c r="DE67" i="5"/>
  <c r="DM67" i="5"/>
  <c r="DU67" i="5"/>
  <c r="I69" i="5"/>
  <c r="Q69" i="5"/>
  <c r="Y69" i="5"/>
  <c r="AG69" i="5"/>
  <c r="AO69" i="5"/>
  <c r="AW69" i="5"/>
  <c r="BE69" i="5"/>
  <c r="BM69" i="5"/>
  <c r="BU69" i="5"/>
  <c r="CC69" i="5"/>
  <c r="CK69" i="5"/>
  <c r="CS69" i="5"/>
  <c r="DA69" i="5"/>
  <c r="DI69" i="5"/>
  <c r="DQ69" i="5"/>
  <c r="DY69" i="5"/>
  <c r="G70" i="5"/>
  <c r="O70" i="5"/>
  <c r="W70" i="5"/>
  <c r="AE70" i="5"/>
  <c r="AM70" i="5"/>
  <c r="AU70" i="5"/>
  <c r="BC70" i="5"/>
  <c r="BK70" i="5"/>
  <c r="BS70" i="5"/>
  <c r="CA70" i="5"/>
  <c r="CI70" i="5"/>
  <c r="CQ70" i="5"/>
  <c r="CY70" i="5"/>
  <c r="DG70" i="5"/>
  <c r="DO70" i="5"/>
  <c r="DW70" i="5"/>
  <c r="E71" i="5"/>
  <c r="M71" i="5"/>
  <c r="U71" i="5"/>
  <c r="AC71" i="5"/>
  <c r="AK71" i="5"/>
  <c r="AS71" i="5"/>
  <c r="BA71" i="5"/>
  <c r="BI71" i="5"/>
  <c r="BQ71" i="5"/>
  <c r="BY71" i="5"/>
  <c r="CG71" i="5"/>
  <c r="CO71" i="5"/>
  <c r="CW71" i="5"/>
  <c r="DE71" i="5"/>
  <c r="K23" i="5"/>
  <c r="S23" i="5"/>
  <c r="S72" i="5" s="1"/>
  <c r="AA23" i="5"/>
  <c r="AI23" i="5"/>
  <c r="AQ23" i="5"/>
  <c r="AQ72" i="5" s="1"/>
  <c r="AY23" i="5"/>
  <c r="BG23" i="5"/>
  <c r="BO23" i="5"/>
  <c r="BW23" i="5"/>
  <c r="CE23" i="5"/>
  <c r="CM23" i="5"/>
  <c r="CU23" i="5"/>
  <c r="DC23" i="5"/>
  <c r="DL72" i="5"/>
  <c r="DS23" i="5"/>
  <c r="T73" i="5"/>
  <c r="CF73" i="5"/>
  <c r="J74" i="5"/>
  <c r="BV74" i="5"/>
  <c r="CD74" i="5"/>
  <c r="I75" i="5"/>
  <c r="AJ76" i="5"/>
  <c r="AQ27" i="5"/>
  <c r="CV76" i="5"/>
  <c r="DC27" i="5"/>
  <c r="CJ77" i="5"/>
  <c r="DL77" i="5"/>
  <c r="DS28" i="5"/>
  <c r="DS75" i="5" s="1"/>
  <c r="BH79" i="5"/>
  <c r="BO30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BX104" i="5"/>
  <c r="BX68" i="5"/>
  <c r="CF104" i="5"/>
  <c r="CF68" i="5"/>
  <c r="CN104" i="5"/>
  <c r="CN68" i="5"/>
  <c r="CV104" i="5"/>
  <c r="CV68" i="5"/>
  <c r="DD104" i="5"/>
  <c r="DD68" i="5"/>
  <c r="DL104" i="5"/>
  <c r="DL68" i="5"/>
  <c r="DT104" i="5"/>
  <c r="DT68" i="5"/>
  <c r="F71" i="5"/>
  <c r="N71" i="5"/>
  <c r="V71" i="5"/>
  <c r="AD71" i="5"/>
  <c r="AL71" i="5"/>
  <c r="AT71" i="5"/>
  <c r="BB71" i="5"/>
  <c r="BJ71" i="5"/>
  <c r="BR71" i="5"/>
  <c r="BZ71" i="5"/>
  <c r="DN71" i="5"/>
  <c r="DD72" i="5"/>
  <c r="DK23" i="5"/>
  <c r="DK69" i="5" s="1"/>
  <c r="AC73" i="5"/>
  <c r="CO73" i="5"/>
  <c r="K25" i="5"/>
  <c r="K74" i="5" s="1"/>
  <c r="S25" i="5"/>
  <c r="S74" i="5" s="1"/>
  <c r="AA25" i="5"/>
  <c r="AI25" i="5"/>
  <c r="AI74" i="5" s="1"/>
  <c r="AQ25" i="5"/>
  <c r="AQ74" i="5" s="1"/>
  <c r="AY25" i="5"/>
  <c r="BG25" i="5"/>
  <c r="BO25" i="5"/>
  <c r="BW25" i="5"/>
  <c r="CE25" i="5"/>
  <c r="CM25" i="5"/>
  <c r="CM73" i="5" s="1"/>
  <c r="CU25" i="5"/>
  <c r="CU74" i="5" s="1"/>
  <c r="DC25" i="5"/>
  <c r="DK25" i="5"/>
  <c r="DS25" i="5"/>
  <c r="EA25" i="5"/>
  <c r="AB76" i="5"/>
  <c r="AI27" i="5"/>
  <c r="CN76" i="5"/>
  <c r="CU27" i="5"/>
  <c r="CU75" i="5" s="1"/>
  <c r="P77" i="5"/>
  <c r="CB77" i="5"/>
  <c r="DD77" i="5"/>
  <c r="DK28" i="5"/>
  <c r="AZ79" i="5"/>
  <c r="BG30" i="5"/>
  <c r="EA82" i="5"/>
  <c r="AR84" i="5"/>
  <c r="AY35" i="5"/>
  <c r="DD84" i="5"/>
  <c r="DK35" i="5"/>
  <c r="AZ85" i="5"/>
  <c r="BG36" i="5"/>
  <c r="DL85" i="5"/>
  <c r="DS36" i="5"/>
  <c r="DS85" i="5" s="1"/>
  <c r="V87" i="5"/>
  <c r="AA38" i="5"/>
  <c r="CH87" i="5"/>
  <c r="CM38" i="5"/>
  <c r="D88" i="5"/>
  <c r="K39" i="5"/>
  <c r="BP88" i="5"/>
  <c r="BW39" i="5"/>
  <c r="Y75" i="5"/>
  <c r="AG75" i="5"/>
  <c r="AO75" i="5"/>
  <c r="AW75" i="5"/>
  <c r="BE75" i="5"/>
  <c r="BM75" i="5"/>
  <c r="BU75" i="5"/>
  <c r="CC75" i="5"/>
  <c r="CK75" i="5"/>
  <c r="CS75" i="5"/>
  <c r="DA75" i="5"/>
  <c r="DI75" i="5"/>
  <c r="DQ75" i="5"/>
  <c r="DY75" i="5"/>
  <c r="G76" i="5"/>
  <c r="O76" i="5"/>
  <c r="W76" i="5"/>
  <c r="AE76" i="5"/>
  <c r="AM76" i="5"/>
  <c r="AU76" i="5"/>
  <c r="BC76" i="5"/>
  <c r="BK76" i="5"/>
  <c r="BS76" i="5"/>
  <c r="CA76" i="5"/>
  <c r="CI76" i="5"/>
  <c r="CQ76" i="5"/>
  <c r="CY76" i="5"/>
  <c r="DG76" i="5"/>
  <c r="DO76" i="5"/>
  <c r="DW76" i="5"/>
  <c r="E77" i="5"/>
  <c r="M77" i="5"/>
  <c r="U77" i="5"/>
  <c r="AC77" i="5"/>
  <c r="AK77" i="5"/>
  <c r="AS77" i="5"/>
  <c r="BA77" i="5"/>
  <c r="BI77" i="5"/>
  <c r="BQ77" i="5"/>
  <c r="BY77" i="5"/>
  <c r="CG77" i="5"/>
  <c r="CO77" i="5"/>
  <c r="CW77" i="5"/>
  <c r="DE77" i="5"/>
  <c r="DM77" i="5"/>
  <c r="DU77" i="5"/>
  <c r="K29" i="5"/>
  <c r="S29" i="5"/>
  <c r="S77" i="5" s="1"/>
  <c r="AA29" i="5"/>
  <c r="AI29" i="5"/>
  <c r="AQ29" i="5"/>
  <c r="AY29" i="5"/>
  <c r="BG29" i="5"/>
  <c r="BG77" i="5" s="1"/>
  <c r="BO29" i="5"/>
  <c r="BW29" i="5"/>
  <c r="CE29" i="5"/>
  <c r="CM29" i="5"/>
  <c r="CU29" i="5"/>
  <c r="DC29" i="5"/>
  <c r="DK29" i="5"/>
  <c r="DS29" i="5"/>
  <c r="EA29" i="5"/>
  <c r="I79" i="5"/>
  <c r="Q79" i="5"/>
  <c r="Y79" i="5"/>
  <c r="AG79" i="5"/>
  <c r="AO79" i="5"/>
  <c r="AW79" i="5"/>
  <c r="BE79" i="5"/>
  <c r="BM79" i="5"/>
  <c r="BU79" i="5"/>
  <c r="CC79" i="5"/>
  <c r="CK79" i="5"/>
  <c r="CS79" i="5"/>
  <c r="DA79" i="5"/>
  <c r="DI79" i="5"/>
  <c r="DQ79" i="5"/>
  <c r="DY79" i="5"/>
  <c r="G80" i="5"/>
  <c r="O80" i="5"/>
  <c r="W80" i="5"/>
  <c r="AE80" i="5"/>
  <c r="AM80" i="5"/>
  <c r="AU80" i="5"/>
  <c r="BC80" i="5"/>
  <c r="BK80" i="5"/>
  <c r="BS80" i="5"/>
  <c r="CA80" i="5"/>
  <c r="CI80" i="5"/>
  <c r="CQ80" i="5"/>
  <c r="CY80" i="5"/>
  <c r="DG80" i="5"/>
  <c r="DO80" i="5"/>
  <c r="DW80" i="5"/>
  <c r="E81" i="5"/>
  <c r="M81" i="5"/>
  <c r="U81" i="5"/>
  <c r="AC81" i="5"/>
  <c r="AK81" i="5"/>
  <c r="AS81" i="5"/>
  <c r="BA81" i="5"/>
  <c r="BI81" i="5"/>
  <c r="BQ81" i="5"/>
  <c r="BY81" i="5"/>
  <c r="CG81" i="5"/>
  <c r="CO81" i="5"/>
  <c r="CW81" i="5"/>
  <c r="DE81" i="5"/>
  <c r="DM81" i="5"/>
  <c r="DU81" i="5"/>
  <c r="K33" i="5"/>
  <c r="S33" i="5"/>
  <c r="AA33" i="5"/>
  <c r="AI33" i="5"/>
  <c r="AQ33" i="5"/>
  <c r="AY33" i="5"/>
  <c r="AY82" i="5" s="1"/>
  <c r="BG33" i="5"/>
  <c r="BW33" i="5"/>
  <c r="CE33" i="5"/>
  <c r="CM33" i="5"/>
  <c r="CU33" i="5"/>
  <c r="DC33" i="5"/>
  <c r="DK33" i="5"/>
  <c r="DS33" i="5"/>
  <c r="Y83" i="5"/>
  <c r="AG83" i="5"/>
  <c r="AO83" i="5"/>
  <c r="BE83" i="5"/>
  <c r="BM83" i="5"/>
  <c r="CK83" i="5"/>
  <c r="CS83" i="5"/>
  <c r="DA83" i="5"/>
  <c r="DQ83" i="5"/>
  <c r="DY83" i="5"/>
  <c r="H84" i="5"/>
  <c r="Q84" i="5"/>
  <c r="AJ84" i="5"/>
  <c r="AQ35" i="5"/>
  <c r="BB84" i="5"/>
  <c r="BT84" i="5"/>
  <c r="CC84" i="5"/>
  <c r="CV84" i="5"/>
  <c r="DC35" i="5"/>
  <c r="DN84" i="5"/>
  <c r="G85" i="5"/>
  <c r="AR85" i="5"/>
  <c r="AY36" i="5"/>
  <c r="DD85" i="5"/>
  <c r="DK36" i="5"/>
  <c r="N87" i="5"/>
  <c r="S38" i="5"/>
  <c r="BZ87" i="5"/>
  <c r="CE38" i="5"/>
  <c r="BH88" i="5"/>
  <c r="BO39" i="5"/>
  <c r="EA92" i="5"/>
  <c r="CH73" i="5"/>
  <c r="CP73" i="5"/>
  <c r="CX73" i="5"/>
  <c r="DF73" i="5"/>
  <c r="DN73" i="5"/>
  <c r="DV73" i="5"/>
  <c r="D74" i="5"/>
  <c r="L74" i="5"/>
  <c r="T74" i="5"/>
  <c r="AB74" i="5"/>
  <c r="AJ74" i="5"/>
  <c r="AR74" i="5"/>
  <c r="AZ74" i="5"/>
  <c r="BH74" i="5"/>
  <c r="BP74" i="5"/>
  <c r="BX74" i="5"/>
  <c r="CF74" i="5"/>
  <c r="CN74" i="5"/>
  <c r="CV74" i="5"/>
  <c r="DD74" i="5"/>
  <c r="DL74" i="5"/>
  <c r="DT74" i="5"/>
  <c r="J75" i="5"/>
  <c r="R75" i="5"/>
  <c r="Z75" i="5"/>
  <c r="AH75" i="5"/>
  <c r="AP75" i="5"/>
  <c r="AX75" i="5"/>
  <c r="BF75" i="5"/>
  <c r="BN75" i="5"/>
  <c r="BV75" i="5"/>
  <c r="CD75" i="5"/>
  <c r="CL75" i="5"/>
  <c r="CT75" i="5"/>
  <c r="DB75" i="5"/>
  <c r="DJ75" i="5"/>
  <c r="DR75" i="5"/>
  <c r="DZ75" i="5"/>
  <c r="H76" i="5"/>
  <c r="P76" i="5"/>
  <c r="X76" i="5"/>
  <c r="AF76" i="5"/>
  <c r="AN76" i="5"/>
  <c r="AV76" i="5"/>
  <c r="BD76" i="5"/>
  <c r="BL76" i="5"/>
  <c r="BT76" i="5"/>
  <c r="CB76" i="5"/>
  <c r="CJ76" i="5"/>
  <c r="CR76" i="5"/>
  <c r="CZ76" i="5"/>
  <c r="DH76" i="5"/>
  <c r="DP76" i="5"/>
  <c r="DX76" i="5"/>
  <c r="F77" i="5"/>
  <c r="N77" i="5"/>
  <c r="V77" i="5"/>
  <c r="AD77" i="5"/>
  <c r="AL77" i="5"/>
  <c r="AT77" i="5"/>
  <c r="BB77" i="5"/>
  <c r="BJ77" i="5"/>
  <c r="BR77" i="5"/>
  <c r="BZ77" i="5"/>
  <c r="CH77" i="5"/>
  <c r="CP77" i="5"/>
  <c r="CX77" i="5"/>
  <c r="DF77" i="5"/>
  <c r="DN77" i="5"/>
  <c r="DV77" i="5"/>
  <c r="D78" i="5"/>
  <c r="L78" i="5"/>
  <c r="T78" i="5"/>
  <c r="AB78" i="5"/>
  <c r="AJ78" i="5"/>
  <c r="AR78" i="5"/>
  <c r="AZ78" i="5"/>
  <c r="BH78" i="5"/>
  <c r="BP78" i="5"/>
  <c r="BX78" i="5"/>
  <c r="CF78" i="5"/>
  <c r="CN78" i="5"/>
  <c r="CV78" i="5"/>
  <c r="DD78" i="5"/>
  <c r="DL78" i="5"/>
  <c r="DT78" i="5"/>
  <c r="J79" i="5"/>
  <c r="R79" i="5"/>
  <c r="Z79" i="5"/>
  <c r="AH79" i="5"/>
  <c r="AP79" i="5"/>
  <c r="AX79" i="5"/>
  <c r="BF79" i="5"/>
  <c r="BN79" i="5"/>
  <c r="BV79" i="5"/>
  <c r="CD79" i="5"/>
  <c r="CL79" i="5"/>
  <c r="CT79" i="5"/>
  <c r="DB79" i="5"/>
  <c r="DJ79" i="5"/>
  <c r="DR79" i="5"/>
  <c r="DZ79" i="5"/>
  <c r="H80" i="5"/>
  <c r="P80" i="5"/>
  <c r="X80" i="5"/>
  <c r="AF80" i="5"/>
  <c r="AN80" i="5"/>
  <c r="AV80" i="5"/>
  <c r="BD80" i="5"/>
  <c r="BL80" i="5"/>
  <c r="BT80" i="5"/>
  <c r="CB80" i="5"/>
  <c r="CJ80" i="5"/>
  <c r="CR80" i="5"/>
  <c r="CZ80" i="5"/>
  <c r="DH80" i="5"/>
  <c r="DP80" i="5"/>
  <c r="DX80" i="5"/>
  <c r="F81" i="5"/>
  <c r="N81" i="5"/>
  <c r="V81" i="5"/>
  <c r="AD81" i="5"/>
  <c r="AL81" i="5"/>
  <c r="AT81" i="5"/>
  <c r="BB81" i="5"/>
  <c r="BJ81" i="5"/>
  <c r="BR81" i="5"/>
  <c r="BZ81" i="5"/>
  <c r="CH81" i="5"/>
  <c r="CP81" i="5"/>
  <c r="CX81" i="5"/>
  <c r="DF81" i="5"/>
  <c r="DN81" i="5"/>
  <c r="DV81" i="5"/>
  <c r="D82" i="5"/>
  <c r="L82" i="5"/>
  <c r="T82" i="5"/>
  <c r="AB82" i="5"/>
  <c r="AJ82" i="5"/>
  <c r="AR82" i="5"/>
  <c r="AZ82" i="5"/>
  <c r="BH82" i="5"/>
  <c r="BP82" i="5"/>
  <c r="BX82" i="5"/>
  <c r="CF82" i="5"/>
  <c r="CN82" i="5"/>
  <c r="CV82" i="5"/>
  <c r="DD82" i="5"/>
  <c r="DL82" i="5"/>
  <c r="DT82" i="5"/>
  <c r="J83" i="5"/>
  <c r="R83" i="5"/>
  <c r="Z83" i="5"/>
  <c r="AP83" i="5"/>
  <c r="AX83" i="5"/>
  <c r="BF83" i="5"/>
  <c r="BV83" i="5"/>
  <c r="CD83" i="5"/>
  <c r="DB83" i="5"/>
  <c r="DJ83" i="5"/>
  <c r="DR83" i="5"/>
  <c r="AB84" i="5"/>
  <c r="AI35" i="5"/>
  <c r="BL84" i="5"/>
  <c r="CN84" i="5"/>
  <c r="CU35" i="5"/>
  <c r="DX84" i="5"/>
  <c r="Z85" i="5"/>
  <c r="AJ85" i="5"/>
  <c r="AQ36" i="5"/>
  <c r="CV85" i="5"/>
  <c r="DC36" i="5"/>
  <c r="F87" i="5"/>
  <c r="K38" i="5"/>
  <c r="BR87" i="5"/>
  <c r="BW38" i="5"/>
  <c r="AZ88" i="5"/>
  <c r="BG39" i="5"/>
  <c r="CE30" i="5"/>
  <c r="CM30" i="5"/>
  <c r="CU30" i="5"/>
  <c r="DC30" i="5"/>
  <c r="DK30" i="5"/>
  <c r="DS30" i="5"/>
  <c r="EA30" i="5"/>
  <c r="BI82" i="5"/>
  <c r="DU82" i="5"/>
  <c r="K34" i="5"/>
  <c r="S34" i="5"/>
  <c r="AA34" i="5"/>
  <c r="AA83" i="5" s="1"/>
  <c r="AI34" i="5"/>
  <c r="AQ34" i="5"/>
  <c r="AY34" i="5"/>
  <c r="BG34" i="5"/>
  <c r="BO34" i="5"/>
  <c r="BO82" i="5" s="1"/>
  <c r="BW34" i="5"/>
  <c r="CE34" i="5"/>
  <c r="CM34" i="5"/>
  <c r="CU34" i="5"/>
  <c r="DC34" i="5"/>
  <c r="DK34" i="5"/>
  <c r="DS34" i="5"/>
  <c r="EA34" i="5"/>
  <c r="T84" i="5"/>
  <c r="AA35" i="5"/>
  <c r="BD84" i="5"/>
  <c r="CF84" i="5"/>
  <c r="CM35" i="5"/>
  <c r="AB85" i="5"/>
  <c r="AI36" i="5"/>
  <c r="CN85" i="5"/>
  <c r="CU36" i="5"/>
  <c r="BJ87" i="5"/>
  <c r="BO38" i="5"/>
  <c r="DV87" i="5"/>
  <c r="EA38" i="5"/>
  <c r="AR88" i="5"/>
  <c r="AY39" i="5"/>
  <c r="L84" i="5"/>
  <c r="S35" i="5"/>
  <c r="BX84" i="5"/>
  <c r="CE35" i="5"/>
  <c r="T85" i="5"/>
  <c r="AA36" i="5"/>
  <c r="CF85" i="5"/>
  <c r="CM36" i="5"/>
  <c r="CM85" i="5" s="1"/>
  <c r="BB87" i="5"/>
  <c r="BG38" i="5"/>
  <c r="DN87" i="5"/>
  <c r="DS38" i="5"/>
  <c r="AJ88" i="5"/>
  <c r="AQ39" i="5"/>
  <c r="I73" i="5"/>
  <c r="Q73" i="5"/>
  <c r="Y73" i="5"/>
  <c r="AG73" i="5"/>
  <c r="AO73" i="5"/>
  <c r="AW73" i="5"/>
  <c r="BE73" i="5"/>
  <c r="BM73" i="5"/>
  <c r="BU73" i="5"/>
  <c r="CC73" i="5"/>
  <c r="CK73" i="5"/>
  <c r="CS73" i="5"/>
  <c r="DA73" i="5"/>
  <c r="DI73" i="5"/>
  <c r="DQ73" i="5"/>
  <c r="DY73" i="5"/>
  <c r="G74" i="5"/>
  <c r="O74" i="5"/>
  <c r="W74" i="5"/>
  <c r="AE74" i="5"/>
  <c r="AM74" i="5"/>
  <c r="AU74" i="5"/>
  <c r="BC74" i="5"/>
  <c r="BK74" i="5"/>
  <c r="BS74" i="5"/>
  <c r="CA74" i="5"/>
  <c r="CI74" i="5"/>
  <c r="CQ74" i="5"/>
  <c r="CY74" i="5"/>
  <c r="DG74" i="5"/>
  <c r="DO74" i="5"/>
  <c r="DW74" i="5"/>
  <c r="E75" i="5"/>
  <c r="M75" i="5"/>
  <c r="U75" i="5"/>
  <c r="AC75" i="5"/>
  <c r="AK75" i="5"/>
  <c r="AS75" i="5"/>
  <c r="BA75" i="5"/>
  <c r="BI75" i="5"/>
  <c r="BQ75" i="5"/>
  <c r="BY75" i="5"/>
  <c r="CG75" i="5"/>
  <c r="CO75" i="5"/>
  <c r="CW75" i="5"/>
  <c r="DE75" i="5"/>
  <c r="DM75" i="5"/>
  <c r="DU75" i="5"/>
  <c r="DK27" i="5"/>
  <c r="DK75" i="5" s="1"/>
  <c r="I77" i="5"/>
  <c r="Q77" i="5"/>
  <c r="Y77" i="5"/>
  <c r="AG77" i="5"/>
  <c r="AO77" i="5"/>
  <c r="AW77" i="5"/>
  <c r="BE77" i="5"/>
  <c r="BM77" i="5"/>
  <c r="BU77" i="5"/>
  <c r="CC77" i="5"/>
  <c r="CK77" i="5"/>
  <c r="CS77" i="5"/>
  <c r="DA77" i="5"/>
  <c r="DI77" i="5"/>
  <c r="DQ77" i="5"/>
  <c r="DY77" i="5"/>
  <c r="G78" i="5"/>
  <c r="O78" i="5"/>
  <c r="W78" i="5"/>
  <c r="AE78" i="5"/>
  <c r="AM78" i="5"/>
  <c r="AU78" i="5"/>
  <c r="BC78" i="5"/>
  <c r="BK78" i="5"/>
  <c r="BS78" i="5"/>
  <c r="CA78" i="5"/>
  <c r="CI78" i="5"/>
  <c r="CQ78" i="5"/>
  <c r="CY78" i="5"/>
  <c r="DG78" i="5"/>
  <c r="DO78" i="5"/>
  <c r="DW78" i="5"/>
  <c r="E79" i="5"/>
  <c r="M79" i="5"/>
  <c r="U79" i="5"/>
  <c r="AC79" i="5"/>
  <c r="AK79" i="5"/>
  <c r="AS79" i="5"/>
  <c r="BA79" i="5"/>
  <c r="BI79" i="5"/>
  <c r="BQ79" i="5"/>
  <c r="BY79" i="5"/>
  <c r="CG79" i="5"/>
  <c r="CO79" i="5"/>
  <c r="CW79" i="5"/>
  <c r="DE79" i="5"/>
  <c r="DM79" i="5"/>
  <c r="DU79" i="5"/>
  <c r="I81" i="5"/>
  <c r="Q81" i="5"/>
  <c r="Y81" i="5"/>
  <c r="AG81" i="5"/>
  <c r="AO81" i="5"/>
  <c r="AW81" i="5"/>
  <c r="BE81" i="5"/>
  <c r="BM81" i="5"/>
  <c r="BU81" i="5"/>
  <c r="CC81" i="5"/>
  <c r="CK81" i="5"/>
  <c r="CS81" i="5"/>
  <c r="DA81" i="5"/>
  <c r="DI81" i="5"/>
  <c r="DQ81" i="5"/>
  <c r="DY81" i="5"/>
  <c r="G82" i="5"/>
  <c r="O82" i="5"/>
  <c r="W82" i="5"/>
  <c r="AM82" i="5"/>
  <c r="AU82" i="5"/>
  <c r="BS82" i="5"/>
  <c r="CA82" i="5"/>
  <c r="CI82" i="5"/>
  <c r="CY82" i="5"/>
  <c r="DG82" i="5"/>
  <c r="E83" i="5"/>
  <c r="M83" i="5"/>
  <c r="AC83" i="5"/>
  <c r="AK83" i="5"/>
  <c r="BI83" i="5"/>
  <c r="BQ83" i="5"/>
  <c r="BY83" i="5"/>
  <c r="CO83" i="5"/>
  <c r="CW83" i="5"/>
  <c r="D84" i="5"/>
  <c r="K35" i="5"/>
  <c r="K84" i="5" s="1"/>
  <c r="V84" i="5"/>
  <c r="AN84" i="5"/>
  <c r="AW84" i="5"/>
  <c r="BP84" i="5"/>
  <c r="BW35" i="5"/>
  <c r="CH84" i="5"/>
  <c r="CZ84" i="5"/>
  <c r="DI84" i="5"/>
  <c r="L85" i="5"/>
  <c r="S36" i="5"/>
  <c r="BX85" i="5"/>
  <c r="CE36" i="5"/>
  <c r="AT87" i="5"/>
  <c r="AY38" i="5"/>
  <c r="DF87" i="5"/>
  <c r="DK38" i="5"/>
  <c r="AB88" i="5"/>
  <c r="AI39" i="5"/>
  <c r="CN88" i="5"/>
  <c r="CU39" i="5"/>
  <c r="DL76" i="5"/>
  <c r="DT76" i="5"/>
  <c r="J77" i="5"/>
  <c r="R77" i="5"/>
  <c r="Z77" i="5"/>
  <c r="AH77" i="5"/>
  <c r="AP77" i="5"/>
  <c r="AX77" i="5"/>
  <c r="BF77" i="5"/>
  <c r="BN77" i="5"/>
  <c r="BV77" i="5"/>
  <c r="CD77" i="5"/>
  <c r="CL77" i="5"/>
  <c r="CT77" i="5"/>
  <c r="DB77" i="5"/>
  <c r="DJ77" i="5"/>
  <c r="DR77" i="5"/>
  <c r="DZ77" i="5"/>
  <c r="H78" i="5"/>
  <c r="P78" i="5"/>
  <c r="X78" i="5"/>
  <c r="AF78" i="5"/>
  <c r="AN78" i="5"/>
  <c r="AV78" i="5"/>
  <c r="BD78" i="5"/>
  <c r="BL78" i="5"/>
  <c r="BT78" i="5"/>
  <c r="CB78" i="5"/>
  <c r="CJ78" i="5"/>
  <c r="CR78" i="5"/>
  <c r="CZ78" i="5"/>
  <c r="DH78" i="5"/>
  <c r="DP78" i="5"/>
  <c r="DX78" i="5"/>
  <c r="F79" i="5"/>
  <c r="N79" i="5"/>
  <c r="V79" i="5"/>
  <c r="AD79" i="5"/>
  <c r="AL79" i="5"/>
  <c r="AT79" i="5"/>
  <c r="BB79" i="5"/>
  <c r="BJ79" i="5"/>
  <c r="BR79" i="5"/>
  <c r="BZ79" i="5"/>
  <c r="CH79" i="5"/>
  <c r="CP79" i="5"/>
  <c r="CX79" i="5"/>
  <c r="DF79" i="5"/>
  <c r="DN79" i="5"/>
  <c r="DV79" i="5"/>
  <c r="D80" i="5"/>
  <c r="L80" i="5"/>
  <c r="T80" i="5"/>
  <c r="AB80" i="5"/>
  <c r="AJ80" i="5"/>
  <c r="AR80" i="5"/>
  <c r="AZ80" i="5"/>
  <c r="BH80" i="5"/>
  <c r="BP80" i="5"/>
  <c r="BX80" i="5"/>
  <c r="CF80" i="5"/>
  <c r="CN80" i="5"/>
  <c r="CV80" i="5"/>
  <c r="DD80" i="5"/>
  <c r="DL80" i="5"/>
  <c r="DT80" i="5"/>
  <c r="J81" i="5"/>
  <c r="R81" i="5"/>
  <c r="Z81" i="5"/>
  <c r="AH81" i="5"/>
  <c r="AP81" i="5"/>
  <c r="AX81" i="5"/>
  <c r="BF81" i="5"/>
  <c r="BN81" i="5"/>
  <c r="BV81" i="5"/>
  <c r="CD81" i="5"/>
  <c r="CL81" i="5"/>
  <c r="CT81" i="5"/>
  <c r="DB81" i="5"/>
  <c r="DJ81" i="5"/>
  <c r="DR81" i="5"/>
  <c r="DZ81" i="5"/>
  <c r="H82" i="5"/>
  <c r="P82" i="5"/>
  <c r="X82" i="5"/>
  <c r="AF82" i="5"/>
  <c r="AN82" i="5"/>
  <c r="AV82" i="5"/>
  <c r="BD82" i="5"/>
  <c r="BL82" i="5"/>
  <c r="BT82" i="5"/>
  <c r="CB82" i="5"/>
  <c r="CJ82" i="5"/>
  <c r="CR82" i="5"/>
  <c r="CZ82" i="5"/>
  <c r="DH82" i="5"/>
  <c r="DP82" i="5"/>
  <c r="DX82" i="5"/>
  <c r="AD83" i="5"/>
  <c r="BJ83" i="5"/>
  <c r="CP83" i="5"/>
  <c r="DV83" i="5"/>
  <c r="AF84" i="5"/>
  <c r="BH84" i="5"/>
  <c r="BO35" i="5"/>
  <c r="DT84" i="5"/>
  <c r="EA35" i="5"/>
  <c r="D85" i="5"/>
  <c r="K36" i="5"/>
  <c r="BP85" i="5"/>
  <c r="BW36" i="5"/>
  <c r="AL87" i="5"/>
  <c r="AQ38" i="5"/>
  <c r="CX87" i="5"/>
  <c r="DC38" i="5"/>
  <c r="T88" i="5"/>
  <c r="AA39" i="5"/>
  <c r="CF88" i="5"/>
  <c r="CM39" i="5"/>
  <c r="K32" i="5"/>
  <c r="S32" i="5"/>
  <c r="AA32" i="5"/>
  <c r="AA80" i="5" s="1"/>
  <c r="AI32" i="5"/>
  <c r="AQ32" i="5"/>
  <c r="AQ81" i="5" s="1"/>
  <c r="AY32" i="5"/>
  <c r="AY80" i="5" s="1"/>
  <c r="BG32" i="5"/>
  <c r="BO32" i="5"/>
  <c r="BW32" i="5"/>
  <c r="CE32" i="5"/>
  <c r="CM32" i="5"/>
  <c r="CU32" i="5"/>
  <c r="DC32" i="5"/>
  <c r="DC81" i="5" s="1"/>
  <c r="DK32" i="5"/>
  <c r="DK80" i="5" s="1"/>
  <c r="DS32" i="5"/>
  <c r="EA32" i="5"/>
  <c r="G83" i="5"/>
  <c r="AZ84" i="5"/>
  <c r="BG35" i="5"/>
  <c r="BG84" i="5" s="1"/>
  <c r="DL84" i="5"/>
  <c r="DS35" i="5"/>
  <c r="BH85" i="5"/>
  <c r="BO36" i="5"/>
  <c r="DT85" i="5"/>
  <c r="EA36" i="5"/>
  <c r="K37" i="5"/>
  <c r="S37" i="5"/>
  <c r="AA37" i="5"/>
  <c r="AI37" i="5"/>
  <c r="AQ37" i="5"/>
  <c r="AY37" i="5"/>
  <c r="BG37" i="5"/>
  <c r="BO37" i="5"/>
  <c r="BW37" i="5"/>
  <c r="CE37" i="5"/>
  <c r="CM37" i="5"/>
  <c r="CU37" i="5"/>
  <c r="EA37" i="5"/>
  <c r="AD87" i="5"/>
  <c r="AI38" i="5"/>
  <c r="CP87" i="5"/>
  <c r="CU38" i="5"/>
  <c r="L88" i="5"/>
  <c r="S39" i="5"/>
  <c r="BX88" i="5"/>
  <c r="CE39" i="5"/>
  <c r="BO90" i="5"/>
  <c r="EA90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106" i="5"/>
  <c r="BK92" i="5"/>
  <c r="BS106" i="5"/>
  <c r="BS92" i="5"/>
  <c r="CA106" i="5"/>
  <c r="CA92" i="5"/>
  <c r="CI106" i="5"/>
  <c r="CI92" i="5"/>
  <c r="CQ106" i="5"/>
  <c r="CQ92" i="5"/>
  <c r="CY106" i="5"/>
  <c r="CY92" i="5"/>
  <c r="DG106" i="5"/>
  <c r="DG92" i="5"/>
  <c r="DO106" i="5"/>
  <c r="DO92" i="5"/>
  <c r="DW106" i="5"/>
  <c r="DW92" i="5"/>
  <c r="BH95" i="5"/>
  <c r="BO46" i="5"/>
  <c r="BO93" i="5" s="1"/>
  <c r="BH96" i="5"/>
  <c r="BO47" i="5"/>
  <c r="DT96" i="5"/>
  <c r="EA47" i="5"/>
  <c r="BF97" i="5"/>
  <c r="BG48" i="5"/>
  <c r="DR97" i="5"/>
  <c r="DS48" i="5"/>
  <c r="F85" i="5"/>
  <c r="N85" i="5"/>
  <c r="V85" i="5"/>
  <c r="AD85" i="5"/>
  <c r="AL85" i="5"/>
  <c r="AT85" i="5"/>
  <c r="BB85" i="5"/>
  <c r="BJ85" i="5"/>
  <c r="BR85" i="5"/>
  <c r="BZ85" i="5"/>
  <c r="CH85" i="5"/>
  <c r="CP85" i="5"/>
  <c r="CX85" i="5"/>
  <c r="DF85" i="5"/>
  <c r="DN85" i="5"/>
  <c r="DV85" i="5"/>
  <c r="D86" i="5"/>
  <c r="L86" i="5"/>
  <c r="T86" i="5"/>
  <c r="AB86" i="5"/>
  <c r="AJ86" i="5"/>
  <c r="AR86" i="5"/>
  <c r="AZ86" i="5"/>
  <c r="BH86" i="5"/>
  <c r="BP86" i="5"/>
  <c r="BX86" i="5"/>
  <c r="CF86" i="5"/>
  <c r="CN86" i="5"/>
  <c r="CV86" i="5"/>
  <c r="DD86" i="5"/>
  <c r="DL86" i="5"/>
  <c r="DT86" i="5"/>
  <c r="J87" i="5"/>
  <c r="R87" i="5"/>
  <c r="Z87" i="5"/>
  <c r="AH87" i="5"/>
  <c r="AP87" i="5"/>
  <c r="AX87" i="5"/>
  <c r="BF87" i="5"/>
  <c r="BN87" i="5"/>
  <c r="BV87" i="5"/>
  <c r="CD87" i="5"/>
  <c r="CL87" i="5"/>
  <c r="CT87" i="5"/>
  <c r="DB87" i="5"/>
  <c r="DJ87" i="5"/>
  <c r="DR87" i="5"/>
  <c r="DZ87" i="5"/>
  <c r="H88" i="5"/>
  <c r="P88" i="5"/>
  <c r="X88" i="5"/>
  <c r="AF88" i="5"/>
  <c r="AN88" i="5"/>
  <c r="AV88" i="5"/>
  <c r="BD88" i="5"/>
  <c r="BL88" i="5"/>
  <c r="BT88" i="5"/>
  <c r="CB88" i="5"/>
  <c r="CJ88" i="5"/>
  <c r="CR88" i="5"/>
  <c r="CZ88" i="5"/>
  <c r="DH88" i="5"/>
  <c r="DP88" i="5"/>
  <c r="DX88" i="5"/>
  <c r="F89" i="5"/>
  <c r="N89" i="5"/>
  <c r="V89" i="5"/>
  <c r="AD89" i="5"/>
  <c r="AL89" i="5"/>
  <c r="AT89" i="5"/>
  <c r="BB89" i="5"/>
  <c r="BJ89" i="5"/>
  <c r="BR89" i="5"/>
  <c r="BZ89" i="5"/>
  <c r="CH89" i="5"/>
  <c r="CP89" i="5"/>
  <c r="CX89" i="5"/>
  <c r="DF89" i="5"/>
  <c r="DN89" i="5"/>
  <c r="DV89" i="5"/>
  <c r="D90" i="5"/>
  <c r="L90" i="5"/>
  <c r="T90" i="5"/>
  <c r="AB90" i="5"/>
  <c r="AJ90" i="5"/>
  <c r="AR90" i="5"/>
  <c r="AZ90" i="5"/>
  <c r="BH90" i="5"/>
  <c r="BP90" i="5"/>
  <c r="BX90" i="5"/>
  <c r="CF90" i="5"/>
  <c r="CN90" i="5"/>
  <c r="CV90" i="5"/>
  <c r="DD90" i="5"/>
  <c r="DL90" i="5"/>
  <c r="DT90" i="5"/>
  <c r="J91" i="5"/>
  <c r="R91" i="5"/>
  <c r="Z91" i="5"/>
  <c r="AH91" i="5"/>
  <c r="AP91" i="5"/>
  <c r="AX91" i="5"/>
  <c r="BF91" i="5"/>
  <c r="BN91" i="5"/>
  <c r="BV91" i="5"/>
  <c r="CD91" i="5"/>
  <c r="CL91" i="5"/>
  <c r="CT91" i="5"/>
  <c r="DB91" i="5"/>
  <c r="DJ91" i="5"/>
  <c r="DR91" i="5"/>
  <c r="DZ91" i="5"/>
  <c r="H106" i="5"/>
  <c r="H92" i="5"/>
  <c r="P106" i="5"/>
  <c r="P92" i="5"/>
  <c r="X106" i="5"/>
  <c r="X92" i="5"/>
  <c r="AF106" i="5"/>
  <c r="AF92" i="5"/>
  <c r="AN106" i="5"/>
  <c r="AN92" i="5"/>
  <c r="AV106" i="5"/>
  <c r="AV92" i="5"/>
  <c r="BD106" i="5"/>
  <c r="BD92" i="5"/>
  <c r="BL106" i="5"/>
  <c r="BL92" i="5"/>
  <c r="BT106" i="5"/>
  <c r="BT92" i="5"/>
  <c r="CB106" i="5"/>
  <c r="CB92" i="5"/>
  <c r="CJ106" i="5"/>
  <c r="CJ92" i="5"/>
  <c r="CR106" i="5"/>
  <c r="CR92" i="5"/>
  <c r="CZ106" i="5"/>
  <c r="CZ92" i="5"/>
  <c r="DH106" i="5"/>
  <c r="DH92" i="5"/>
  <c r="DP106" i="5"/>
  <c r="DP92" i="5"/>
  <c r="DX106" i="5"/>
  <c r="DX92" i="5"/>
  <c r="N93" i="5"/>
  <c r="BZ93" i="5"/>
  <c r="BH94" i="5"/>
  <c r="K46" i="5"/>
  <c r="AA46" i="5"/>
  <c r="AI46" i="5"/>
  <c r="AQ46" i="5"/>
  <c r="AZ95" i="5"/>
  <c r="BG46" i="5"/>
  <c r="DS46" i="5"/>
  <c r="AZ96" i="5"/>
  <c r="BG47" i="5"/>
  <c r="DL96" i="5"/>
  <c r="DS47" i="5"/>
  <c r="AX97" i="5"/>
  <c r="AY48" i="5"/>
  <c r="DJ97" i="5"/>
  <c r="DK48" i="5"/>
  <c r="O85" i="5"/>
  <c r="W85" i="5"/>
  <c r="AE85" i="5"/>
  <c r="AM85" i="5"/>
  <c r="AU85" i="5"/>
  <c r="BC85" i="5"/>
  <c r="BK85" i="5"/>
  <c r="BS85" i="5"/>
  <c r="CA85" i="5"/>
  <c r="CI85" i="5"/>
  <c r="CQ85" i="5"/>
  <c r="CY85" i="5"/>
  <c r="DG85" i="5"/>
  <c r="DO85" i="5"/>
  <c r="DW85" i="5"/>
  <c r="E86" i="5"/>
  <c r="M86" i="5"/>
  <c r="U86" i="5"/>
  <c r="AC86" i="5"/>
  <c r="AK86" i="5"/>
  <c r="AS86" i="5"/>
  <c r="BA86" i="5"/>
  <c r="BI86" i="5"/>
  <c r="BQ86" i="5"/>
  <c r="BY86" i="5"/>
  <c r="CG86" i="5"/>
  <c r="CO86" i="5"/>
  <c r="CW86" i="5"/>
  <c r="DE86" i="5"/>
  <c r="DM86" i="5"/>
  <c r="DU86" i="5"/>
  <c r="I88" i="5"/>
  <c r="Q88" i="5"/>
  <c r="Y88" i="5"/>
  <c r="AG88" i="5"/>
  <c r="AO88" i="5"/>
  <c r="AW88" i="5"/>
  <c r="BE88" i="5"/>
  <c r="BM88" i="5"/>
  <c r="BU88" i="5"/>
  <c r="CC88" i="5"/>
  <c r="CK88" i="5"/>
  <c r="CS88" i="5"/>
  <c r="DA88" i="5"/>
  <c r="DI88" i="5"/>
  <c r="DQ88" i="5"/>
  <c r="DY88" i="5"/>
  <c r="G89" i="5"/>
  <c r="O89" i="5"/>
  <c r="W89" i="5"/>
  <c r="AE89" i="5"/>
  <c r="AM89" i="5"/>
  <c r="AU89" i="5"/>
  <c r="BC89" i="5"/>
  <c r="BK89" i="5"/>
  <c r="BS89" i="5"/>
  <c r="CA89" i="5"/>
  <c r="CI89" i="5"/>
  <c r="CQ89" i="5"/>
  <c r="CY89" i="5"/>
  <c r="DG89" i="5"/>
  <c r="DO89" i="5"/>
  <c r="DW89" i="5"/>
  <c r="E90" i="5"/>
  <c r="M90" i="5"/>
  <c r="U90" i="5"/>
  <c r="AC90" i="5"/>
  <c r="AK90" i="5"/>
  <c r="AS90" i="5"/>
  <c r="BA90" i="5"/>
  <c r="BI90" i="5"/>
  <c r="BQ90" i="5"/>
  <c r="BY90" i="5"/>
  <c r="CG90" i="5"/>
  <c r="CO90" i="5"/>
  <c r="CW90" i="5"/>
  <c r="DE90" i="5"/>
  <c r="DM90" i="5"/>
  <c r="DU90" i="5"/>
  <c r="K42" i="5"/>
  <c r="S42" i="5"/>
  <c r="AA42" i="5"/>
  <c r="AI42" i="5"/>
  <c r="AQ42" i="5"/>
  <c r="AY42" i="5"/>
  <c r="BG42" i="5"/>
  <c r="BO42" i="5"/>
  <c r="BO91" i="5" s="1"/>
  <c r="BW42" i="5"/>
  <c r="CE42" i="5"/>
  <c r="CM42" i="5"/>
  <c r="CU42" i="5"/>
  <c r="DC42" i="5"/>
  <c r="DK42" i="5"/>
  <c r="DK90" i="5" s="1"/>
  <c r="DS42" i="5"/>
  <c r="EA42" i="5"/>
  <c r="EA91" i="5" s="1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CC106" i="5"/>
  <c r="CC92" i="5"/>
  <c r="CK106" i="5"/>
  <c r="CK92" i="5"/>
  <c r="CS106" i="5"/>
  <c r="CS92" i="5"/>
  <c r="DA106" i="5"/>
  <c r="DA92" i="5"/>
  <c r="DI106" i="5"/>
  <c r="DI92" i="5"/>
  <c r="DQ106" i="5"/>
  <c r="DQ92" i="5"/>
  <c r="DY106" i="5"/>
  <c r="DY92" i="5"/>
  <c r="CI93" i="5"/>
  <c r="E94" i="5"/>
  <c r="D95" i="5"/>
  <c r="AB95" i="5"/>
  <c r="AR95" i="5"/>
  <c r="AY46" i="5"/>
  <c r="DK46" i="5"/>
  <c r="AR96" i="5"/>
  <c r="AY47" i="5"/>
  <c r="DD96" i="5"/>
  <c r="DK47" i="5"/>
  <c r="DB97" i="5"/>
  <c r="DC48" i="5"/>
  <c r="BG99" i="5"/>
  <c r="J84" i="5"/>
  <c r="R84" i="5"/>
  <c r="Z84" i="5"/>
  <c r="AH84" i="5"/>
  <c r="AP84" i="5"/>
  <c r="AX84" i="5"/>
  <c r="BF84" i="5"/>
  <c r="BN84" i="5"/>
  <c r="BV84" i="5"/>
  <c r="CD84" i="5"/>
  <c r="CL84" i="5"/>
  <c r="CT84" i="5"/>
  <c r="DB84" i="5"/>
  <c r="DJ84" i="5"/>
  <c r="DR84" i="5"/>
  <c r="DZ84" i="5"/>
  <c r="H85" i="5"/>
  <c r="P85" i="5"/>
  <c r="X85" i="5"/>
  <c r="AF85" i="5"/>
  <c r="AN85" i="5"/>
  <c r="AV85" i="5"/>
  <c r="BD85" i="5"/>
  <c r="BL85" i="5"/>
  <c r="BT85" i="5"/>
  <c r="CB85" i="5"/>
  <c r="CJ85" i="5"/>
  <c r="CR85" i="5"/>
  <c r="CZ85" i="5"/>
  <c r="DH85" i="5"/>
  <c r="DP85" i="5"/>
  <c r="DX85" i="5"/>
  <c r="F86" i="5"/>
  <c r="N86" i="5"/>
  <c r="V86" i="5"/>
  <c r="AD86" i="5"/>
  <c r="AL86" i="5"/>
  <c r="AT86" i="5"/>
  <c r="BB86" i="5"/>
  <c r="BJ86" i="5"/>
  <c r="BR86" i="5"/>
  <c r="BZ86" i="5"/>
  <c r="CH86" i="5"/>
  <c r="CP86" i="5"/>
  <c r="CX86" i="5"/>
  <c r="DF86" i="5"/>
  <c r="DN86" i="5"/>
  <c r="DV86" i="5"/>
  <c r="D87" i="5"/>
  <c r="L87" i="5"/>
  <c r="T87" i="5"/>
  <c r="AB87" i="5"/>
  <c r="AJ87" i="5"/>
  <c r="AR87" i="5"/>
  <c r="AZ87" i="5"/>
  <c r="BH87" i="5"/>
  <c r="BP87" i="5"/>
  <c r="BX87" i="5"/>
  <c r="CF87" i="5"/>
  <c r="CN87" i="5"/>
  <c r="CV87" i="5"/>
  <c r="DD87" i="5"/>
  <c r="DL87" i="5"/>
  <c r="DT87" i="5"/>
  <c r="J88" i="5"/>
  <c r="R88" i="5"/>
  <c r="Z88" i="5"/>
  <c r="AH88" i="5"/>
  <c r="AP88" i="5"/>
  <c r="AX88" i="5"/>
  <c r="BF88" i="5"/>
  <c r="BN88" i="5"/>
  <c r="BV88" i="5"/>
  <c r="CD88" i="5"/>
  <c r="CL88" i="5"/>
  <c r="CT88" i="5"/>
  <c r="DB88" i="5"/>
  <c r="DJ88" i="5"/>
  <c r="DR88" i="5"/>
  <c r="DZ88" i="5"/>
  <c r="H89" i="5"/>
  <c r="P89" i="5"/>
  <c r="X89" i="5"/>
  <c r="AF89" i="5"/>
  <c r="AN89" i="5"/>
  <c r="AV89" i="5"/>
  <c r="BD89" i="5"/>
  <c r="BL89" i="5"/>
  <c r="BT89" i="5"/>
  <c r="CB89" i="5"/>
  <c r="CJ89" i="5"/>
  <c r="CR89" i="5"/>
  <c r="CZ89" i="5"/>
  <c r="DH89" i="5"/>
  <c r="DP89" i="5"/>
  <c r="DX89" i="5"/>
  <c r="F90" i="5"/>
  <c r="N90" i="5"/>
  <c r="V90" i="5"/>
  <c r="AD90" i="5"/>
  <c r="AL90" i="5"/>
  <c r="AT90" i="5"/>
  <c r="BB90" i="5"/>
  <c r="BJ90" i="5"/>
  <c r="BR90" i="5"/>
  <c r="BZ90" i="5"/>
  <c r="CH90" i="5"/>
  <c r="CP90" i="5"/>
  <c r="CX90" i="5"/>
  <c r="DF90" i="5"/>
  <c r="DN90" i="5"/>
  <c r="DV90" i="5"/>
  <c r="D91" i="5"/>
  <c r="L91" i="5"/>
  <c r="T91" i="5"/>
  <c r="AB91" i="5"/>
  <c r="AJ91" i="5"/>
  <c r="AR91" i="5"/>
  <c r="AZ91" i="5"/>
  <c r="BH91" i="5"/>
  <c r="BP91" i="5"/>
  <c r="BX91" i="5"/>
  <c r="CF91" i="5"/>
  <c r="CN91" i="5"/>
  <c r="CV91" i="5"/>
  <c r="DD91" i="5"/>
  <c r="DL91" i="5"/>
  <c r="DT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CD106" i="5"/>
  <c r="CD92" i="5"/>
  <c r="CL106" i="5"/>
  <c r="CL92" i="5"/>
  <c r="CT106" i="5"/>
  <c r="CT92" i="5"/>
  <c r="DB106" i="5"/>
  <c r="DB92" i="5"/>
  <c r="DJ106" i="5"/>
  <c r="DJ92" i="5"/>
  <c r="DR106" i="5"/>
  <c r="DR92" i="5"/>
  <c r="DZ106" i="5"/>
  <c r="DZ92" i="5"/>
  <c r="H93" i="5"/>
  <c r="P93" i="5"/>
  <c r="X93" i="5"/>
  <c r="AF93" i="5"/>
  <c r="AN93" i="5"/>
  <c r="AV93" i="5"/>
  <c r="BD93" i="5"/>
  <c r="BL93" i="5"/>
  <c r="BT93" i="5"/>
  <c r="CB93" i="5"/>
  <c r="CJ93" i="5"/>
  <c r="CR93" i="5"/>
  <c r="CZ93" i="5"/>
  <c r="DH93" i="5"/>
  <c r="DP93" i="5"/>
  <c r="DX93" i="5"/>
  <c r="F94" i="5"/>
  <c r="N94" i="5"/>
  <c r="V94" i="5"/>
  <c r="AD94" i="5"/>
  <c r="AL94" i="5"/>
  <c r="AT94" i="5"/>
  <c r="BZ94" i="5"/>
  <c r="CH94" i="5"/>
  <c r="CX94" i="5"/>
  <c r="DF94" i="5"/>
  <c r="DC46" i="5"/>
  <c r="DC94" i="5" s="1"/>
  <c r="AJ96" i="5"/>
  <c r="AQ47" i="5"/>
  <c r="CV96" i="5"/>
  <c r="DC47" i="5"/>
  <c r="CT97" i="5"/>
  <c r="CU48" i="5"/>
  <c r="DM83" i="5"/>
  <c r="DU83" i="5"/>
  <c r="I85" i="5"/>
  <c r="Q85" i="5"/>
  <c r="Y85" i="5"/>
  <c r="AG85" i="5"/>
  <c r="AO85" i="5"/>
  <c r="AW85" i="5"/>
  <c r="BE85" i="5"/>
  <c r="BM85" i="5"/>
  <c r="BU85" i="5"/>
  <c r="CC85" i="5"/>
  <c r="CK85" i="5"/>
  <c r="CS85" i="5"/>
  <c r="DA85" i="5"/>
  <c r="DI85" i="5"/>
  <c r="DQ85" i="5"/>
  <c r="DY85" i="5"/>
  <c r="G86" i="5"/>
  <c r="O86" i="5"/>
  <c r="W86" i="5"/>
  <c r="AE86" i="5"/>
  <c r="AM86" i="5"/>
  <c r="AU86" i="5"/>
  <c r="BC86" i="5"/>
  <c r="BK86" i="5"/>
  <c r="BS86" i="5"/>
  <c r="CA86" i="5"/>
  <c r="CI86" i="5"/>
  <c r="CQ86" i="5"/>
  <c r="CY86" i="5"/>
  <c r="DG86" i="5"/>
  <c r="DO86" i="5"/>
  <c r="DW86" i="5"/>
  <c r="E87" i="5"/>
  <c r="M87" i="5"/>
  <c r="U87" i="5"/>
  <c r="AC87" i="5"/>
  <c r="AK87" i="5"/>
  <c r="AS87" i="5"/>
  <c r="BA87" i="5"/>
  <c r="BI87" i="5"/>
  <c r="BQ87" i="5"/>
  <c r="BY87" i="5"/>
  <c r="CG87" i="5"/>
  <c r="CO87" i="5"/>
  <c r="CW87" i="5"/>
  <c r="DE87" i="5"/>
  <c r="DM87" i="5"/>
  <c r="DU87" i="5"/>
  <c r="DC39" i="5"/>
  <c r="DK39" i="5"/>
  <c r="DS39" i="5"/>
  <c r="EA39" i="5"/>
  <c r="I89" i="5"/>
  <c r="Q89" i="5"/>
  <c r="Y89" i="5"/>
  <c r="AG89" i="5"/>
  <c r="AO89" i="5"/>
  <c r="AW89" i="5"/>
  <c r="BE89" i="5"/>
  <c r="BM89" i="5"/>
  <c r="BU89" i="5"/>
  <c r="CC89" i="5"/>
  <c r="CK89" i="5"/>
  <c r="CS89" i="5"/>
  <c r="DA89" i="5"/>
  <c r="DI89" i="5"/>
  <c r="DQ89" i="5"/>
  <c r="DY89" i="5"/>
  <c r="G90" i="5"/>
  <c r="O90" i="5"/>
  <c r="W90" i="5"/>
  <c r="AE90" i="5"/>
  <c r="AM90" i="5"/>
  <c r="AU90" i="5"/>
  <c r="BC90" i="5"/>
  <c r="BK90" i="5"/>
  <c r="BS90" i="5"/>
  <c r="CA90" i="5"/>
  <c r="CI90" i="5"/>
  <c r="CQ90" i="5"/>
  <c r="CY90" i="5"/>
  <c r="DG90" i="5"/>
  <c r="DO90" i="5"/>
  <c r="DW90" i="5"/>
  <c r="E91" i="5"/>
  <c r="M91" i="5"/>
  <c r="U91" i="5"/>
  <c r="AC91" i="5"/>
  <c r="AK91" i="5"/>
  <c r="AS91" i="5"/>
  <c r="BA91" i="5"/>
  <c r="BI91" i="5"/>
  <c r="BQ91" i="5"/>
  <c r="BY91" i="5"/>
  <c r="CG91" i="5"/>
  <c r="CO91" i="5"/>
  <c r="CW91" i="5"/>
  <c r="DE91" i="5"/>
  <c r="DM91" i="5"/>
  <c r="DU91" i="5"/>
  <c r="N95" i="5"/>
  <c r="CU46" i="5"/>
  <c r="AB96" i="5"/>
  <c r="AI47" i="5"/>
  <c r="CN96" i="5"/>
  <c r="CU47" i="5"/>
  <c r="CL97" i="5"/>
  <c r="CM48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BX106" i="5"/>
  <c r="BX92" i="5"/>
  <c r="CF106" i="5"/>
  <c r="CF92" i="5"/>
  <c r="CN106" i="5"/>
  <c r="CN92" i="5"/>
  <c r="CV106" i="5"/>
  <c r="CV92" i="5"/>
  <c r="DD106" i="5"/>
  <c r="DD92" i="5"/>
  <c r="DL106" i="5"/>
  <c r="DL92" i="5"/>
  <c r="DT106" i="5"/>
  <c r="DT92" i="5"/>
  <c r="CR94" i="5"/>
  <c r="CF95" i="5"/>
  <c r="CM46" i="5"/>
  <c r="CM94" i="5" s="1"/>
  <c r="T96" i="5"/>
  <c r="AA47" i="5"/>
  <c r="CF96" i="5"/>
  <c r="CM47" i="5"/>
  <c r="CD97" i="5"/>
  <c r="CE48" i="5"/>
  <c r="W83" i="5"/>
  <c r="AE83" i="5"/>
  <c r="AM83" i="5"/>
  <c r="AU83" i="5"/>
  <c r="BC83" i="5"/>
  <c r="BK83" i="5"/>
  <c r="BS83" i="5"/>
  <c r="CA83" i="5"/>
  <c r="CI83" i="5"/>
  <c r="CQ83" i="5"/>
  <c r="CY83" i="5"/>
  <c r="DG83" i="5"/>
  <c r="DO83" i="5"/>
  <c r="DW83" i="5"/>
  <c r="E84" i="5"/>
  <c r="M84" i="5"/>
  <c r="U84" i="5"/>
  <c r="AC84" i="5"/>
  <c r="AK84" i="5"/>
  <c r="AS84" i="5"/>
  <c r="BA84" i="5"/>
  <c r="BI84" i="5"/>
  <c r="BQ84" i="5"/>
  <c r="BY84" i="5"/>
  <c r="CG84" i="5"/>
  <c r="CO84" i="5"/>
  <c r="CW84" i="5"/>
  <c r="DE84" i="5"/>
  <c r="DM84" i="5"/>
  <c r="DU84" i="5"/>
  <c r="I86" i="5"/>
  <c r="Q86" i="5"/>
  <c r="Y86" i="5"/>
  <c r="AG86" i="5"/>
  <c r="AO86" i="5"/>
  <c r="AW86" i="5"/>
  <c r="BE86" i="5"/>
  <c r="BM86" i="5"/>
  <c r="BU86" i="5"/>
  <c r="CC86" i="5"/>
  <c r="CK86" i="5"/>
  <c r="CS86" i="5"/>
  <c r="DA86" i="5"/>
  <c r="DI86" i="5"/>
  <c r="DQ86" i="5"/>
  <c r="DY86" i="5"/>
  <c r="G87" i="5"/>
  <c r="O87" i="5"/>
  <c r="W87" i="5"/>
  <c r="AE87" i="5"/>
  <c r="AM87" i="5"/>
  <c r="AU87" i="5"/>
  <c r="BC87" i="5"/>
  <c r="BK87" i="5"/>
  <c r="BS87" i="5"/>
  <c r="CA87" i="5"/>
  <c r="CI87" i="5"/>
  <c r="CQ87" i="5"/>
  <c r="CY87" i="5"/>
  <c r="DG87" i="5"/>
  <c r="DO87" i="5"/>
  <c r="DW87" i="5"/>
  <c r="E88" i="5"/>
  <c r="M88" i="5"/>
  <c r="U88" i="5"/>
  <c r="AC88" i="5"/>
  <c r="AK88" i="5"/>
  <c r="AS88" i="5"/>
  <c r="BA88" i="5"/>
  <c r="BI88" i="5"/>
  <c r="BQ88" i="5"/>
  <c r="BY88" i="5"/>
  <c r="CG88" i="5"/>
  <c r="CO88" i="5"/>
  <c r="CW88" i="5"/>
  <c r="DE88" i="5"/>
  <c r="DM88" i="5"/>
  <c r="DU88" i="5"/>
  <c r="K40" i="5"/>
  <c r="K89" i="5" s="1"/>
  <c r="S40" i="5"/>
  <c r="AA40" i="5"/>
  <c r="AI40" i="5"/>
  <c r="AI89" i="5" s="1"/>
  <c r="AQ40" i="5"/>
  <c r="AY40" i="5"/>
  <c r="BG40" i="5"/>
  <c r="BO40" i="5"/>
  <c r="BO89" i="5" s="1"/>
  <c r="BW40" i="5"/>
  <c r="BW89" i="5" s="1"/>
  <c r="CE40" i="5"/>
  <c r="CM40" i="5"/>
  <c r="CU40" i="5"/>
  <c r="CU89" i="5" s="1"/>
  <c r="DC40" i="5"/>
  <c r="DK40" i="5"/>
  <c r="DS40" i="5"/>
  <c r="EA40" i="5"/>
  <c r="EA89" i="5" s="1"/>
  <c r="I90" i="5"/>
  <c r="Q90" i="5"/>
  <c r="Y90" i="5"/>
  <c r="AG90" i="5"/>
  <c r="AO90" i="5"/>
  <c r="AW90" i="5"/>
  <c r="BE90" i="5"/>
  <c r="BM90" i="5"/>
  <c r="BU90" i="5"/>
  <c r="CC90" i="5"/>
  <c r="CK90" i="5"/>
  <c r="CS90" i="5"/>
  <c r="DA90" i="5"/>
  <c r="DI90" i="5"/>
  <c r="DQ90" i="5"/>
  <c r="DY90" i="5"/>
  <c r="G91" i="5"/>
  <c r="O91" i="5"/>
  <c r="W91" i="5"/>
  <c r="AE91" i="5"/>
  <c r="AM91" i="5"/>
  <c r="AU91" i="5"/>
  <c r="BC91" i="5"/>
  <c r="BK91" i="5"/>
  <c r="BS91" i="5"/>
  <c r="CA91" i="5"/>
  <c r="CI91" i="5"/>
  <c r="CQ91" i="5"/>
  <c r="CY91" i="5"/>
  <c r="DG91" i="5"/>
  <c r="DO91" i="5"/>
  <c r="DW91" i="5"/>
  <c r="E106" i="5"/>
  <c r="E92" i="5"/>
  <c r="M106" i="5"/>
  <c r="M92" i="5"/>
  <c r="U106" i="5"/>
  <c r="U92" i="5"/>
  <c r="AC106" i="5"/>
  <c r="AC92" i="5"/>
  <c r="AK106" i="5"/>
  <c r="AK92" i="5"/>
  <c r="AS106" i="5"/>
  <c r="AS92" i="5"/>
  <c r="BA106" i="5"/>
  <c r="BA92" i="5"/>
  <c r="BI106" i="5"/>
  <c r="BI92" i="5"/>
  <c r="BQ106" i="5"/>
  <c r="BQ92" i="5"/>
  <c r="BY106" i="5"/>
  <c r="BY92" i="5"/>
  <c r="CG106" i="5"/>
  <c r="CG92" i="5"/>
  <c r="CO106" i="5"/>
  <c r="CO92" i="5"/>
  <c r="CW106" i="5"/>
  <c r="CW92" i="5"/>
  <c r="DE106" i="5"/>
  <c r="DE92" i="5"/>
  <c r="DM106" i="5"/>
  <c r="DM92" i="5"/>
  <c r="DU106" i="5"/>
  <c r="DU92" i="5"/>
  <c r="K44" i="5"/>
  <c r="K92" i="5" s="1"/>
  <c r="S44" i="5"/>
  <c r="AA44" i="5"/>
  <c r="AI44" i="5"/>
  <c r="AI93" i="5" s="1"/>
  <c r="AQ44" i="5"/>
  <c r="AQ92" i="5" s="1"/>
  <c r="AY44" i="5"/>
  <c r="BG44" i="5"/>
  <c r="BG92" i="5" s="1"/>
  <c r="BW44" i="5"/>
  <c r="CE44" i="5"/>
  <c r="CE92" i="5" s="1"/>
  <c r="CM44" i="5"/>
  <c r="CU44" i="5"/>
  <c r="DC44" i="5"/>
  <c r="DC93" i="5" s="1"/>
  <c r="DK44" i="5"/>
  <c r="DS44" i="5"/>
  <c r="DS93" i="5" s="1"/>
  <c r="BX95" i="5"/>
  <c r="CE46" i="5"/>
  <c r="L96" i="5"/>
  <c r="S47" i="5"/>
  <c r="S95" i="5" s="1"/>
  <c r="BX96" i="5"/>
  <c r="CE47" i="5"/>
  <c r="BV97" i="5"/>
  <c r="BW48" i="5"/>
  <c r="BW97" i="5" s="1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BZ106" i="5"/>
  <c r="BZ92" i="5"/>
  <c r="CH106" i="5"/>
  <c r="CH92" i="5"/>
  <c r="CP106" i="5"/>
  <c r="CP92" i="5"/>
  <c r="CX106" i="5"/>
  <c r="CX92" i="5"/>
  <c r="DF106" i="5"/>
  <c r="DF92" i="5"/>
  <c r="DN106" i="5"/>
  <c r="DN92" i="5"/>
  <c r="DV106" i="5"/>
  <c r="DV92" i="5"/>
  <c r="BH93" i="5"/>
  <c r="DT93" i="5"/>
  <c r="BF94" i="5"/>
  <c r="DR94" i="5"/>
  <c r="BP95" i="5"/>
  <c r="BW46" i="5"/>
  <c r="D96" i="5"/>
  <c r="K47" i="5"/>
  <c r="BP96" i="5"/>
  <c r="BW47" i="5"/>
  <c r="BN97" i="5"/>
  <c r="BO48" i="5"/>
  <c r="K48" i="5"/>
  <c r="S48" i="5"/>
  <c r="AA48" i="5"/>
  <c r="AI48" i="5"/>
  <c r="AQ48" i="5"/>
  <c r="EA48" i="5"/>
  <c r="H99" i="5"/>
  <c r="P99" i="5"/>
  <c r="X99" i="5"/>
  <c r="AF99" i="5"/>
  <c r="AN99" i="5"/>
  <c r="AV99" i="5"/>
  <c r="BD99" i="5"/>
  <c r="BL99" i="5"/>
  <c r="BT99" i="5"/>
  <c r="CB99" i="5"/>
  <c r="CJ99" i="5"/>
  <c r="CR99" i="5"/>
  <c r="CZ99" i="5"/>
  <c r="DH99" i="5"/>
  <c r="DP99" i="5"/>
  <c r="DX99" i="5"/>
  <c r="F100" i="5"/>
  <c r="N100" i="5"/>
  <c r="V100" i="5"/>
  <c r="AD100" i="5"/>
  <c r="AL100" i="5"/>
  <c r="AT100" i="5"/>
  <c r="BB100" i="5"/>
  <c r="BJ100" i="5"/>
  <c r="BR100" i="5"/>
  <c r="BZ100" i="5"/>
  <c r="CH100" i="5"/>
  <c r="CP100" i="5"/>
  <c r="CX100" i="5"/>
  <c r="DF100" i="5"/>
  <c r="DN100" i="5"/>
  <c r="DV100" i="5"/>
  <c r="K49" i="5"/>
  <c r="BG49" i="5"/>
  <c r="BO49" i="5"/>
  <c r="BW49" i="5"/>
  <c r="CE49" i="5"/>
  <c r="CM49" i="5"/>
  <c r="CM98" i="5" s="1"/>
  <c r="CU49" i="5"/>
  <c r="DC49" i="5"/>
  <c r="DK49" i="5"/>
  <c r="DS49" i="5"/>
  <c r="EA49" i="5"/>
  <c r="DD94" i="5"/>
  <c r="DL94" i="5"/>
  <c r="DT94" i="5"/>
  <c r="J95" i="5"/>
  <c r="R95" i="5"/>
  <c r="Z95" i="5"/>
  <c r="AH95" i="5"/>
  <c r="AP95" i="5"/>
  <c r="AX95" i="5"/>
  <c r="BF95" i="5"/>
  <c r="BN95" i="5"/>
  <c r="BV95" i="5"/>
  <c r="CD95" i="5"/>
  <c r="CL95" i="5"/>
  <c r="CT95" i="5"/>
  <c r="DB95" i="5"/>
  <c r="DJ95" i="5"/>
  <c r="DR95" i="5"/>
  <c r="DZ95" i="5"/>
  <c r="H96" i="5"/>
  <c r="P96" i="5"/>
  <c r="X96" i="5"/>
  <c r="AF96" i="5"/>
  <c r="AN96" i="5"/>
  <c r="AV96" i="5"/>
  <c r="BD96" i="5"/>
  <c r="BL96" i="5"/>
  <c r="BT96" i="5"/>
  <c r="CB96" i="5"/>
  <c r="CJ96" i="5"/>
  <c r="CR96" i="5"/>
  <c r="CZ96" i="5"/>
  <c r="DH96" i="5"/>
  <c r="DP96" i="5"/>
  <c r="DX96" i="5"/>
  <c r="F97" i="5"/>
  <c r="N97" i="5"/>
  <c r="V97" i="5"/>
  <c r="AD97" i="5"/>
  <c r="AL97" i="5"/>
  <c r="AT97" i="5"/>
  <c r="BB97" i="5"/>
  <c r="BJ97" i="5"/>
  <c r="BR97" i="5"/>
  <c r="BZ97" i="5"/>
  <c r="CH97" i="5"/>
  <c r="CP97" i="5"/>
  <c r="CX97" i="5"/>
  <c r="DF97" i="5"/>
  <c r="DN97" i="5"/>
  <c r="DV97" i="5"/>
  <c r="D98" i="5"/>
  <c r="L98" i="5"/>
  <c r="T98" i="5"/>
  <c r="AB98" i="5"/>
  <c r="AJ98" i="5"/>
  <c r="AR98" i="5"/>
  <c r="AZ98" i="5"/>
  <c r="BH98" i="5"/>
  <c r="BP98" i="5"/>
  <c r="BX98" i="5"/>
  <c r="CF98" i="5"/>
  <c r="CN98" i="5"/>
  <c r="CV98" i="5"/>
  <c r="DD98" i="5"/>
  <c r="DL98" i="5"/>
  <c r="DT98" i="5"/>
  <c r="J99" i="5"/>
  <c r="R99" i="5"/>
  <c r="Z99" i="5"/>
  <c r="AH99" i="5"/>
  <c r="AP99" i="5"/>
  <c r="AX99" i="5"/>
  <c r="BF99" i="5"/>
  <c r="BN99" i="5"/>
  <c r="BV99" i="5"/>
  <c r="CD99" i="5"/>
  <c r="CL99" i="5"/>
  <c r="CT99" i="5"/>
  <c r="DB99" i="5"/>
  <c r="DJ99" i="5"/>
  <c r="DR99" i="5"/>
  <c r="DZ99" i="5"/>
  <c r="H100" i="5"/>
  <c r="P100" i="5"/>
  <c r="X100" i="5"/>
  <c r="AF100" i="5"/>
  <c r="AN100" i="5"/>
  <c r="AV100" i="5"/>
  <c r="BD100" i="5"/>
  <c r="BL100" i="5"/>
  <c r="BT100" i="5"/>
  <c r="CB100" i="5"/>
  <c r="CJ100" i="5"/>
  <c r="CR100" i="5"/>
  <c r="CZ100" i="5"/>
  <c r="DH100" i="5"/>
  <c r="DP100" i="5"/>
  <c r="DX100" i="5"/>
  <c r="DC50" i="5"/>
  <c r="DK50" i="5"/>
  <c r="DS50" i="5"/>
  <c r="EA50" i="5"/>
  <c r="CN95" i="5"/>
  <c r="CV95" i="5"/>
  <c r="DD95" i="5"/>
  <c r="DL95" i="5"/>
  <c r="DT95" i="5"/>
  <c r="J96" i="5"/>
  <c r="R96" i="5"/>
  <c r="Z96" i="5"/>
  <c r="AH96" i="5"/>
  <c r="AP96" i="5"/>
  <c r="AX96" i="5"/>
  <c r="BF96" i="5"/>
  <c r="BN96" i="5"/>
  <c r="BV96" i="5"/>
  <c r="CD96" i="5"/>
  <c r="CL96" i="5"/>
  <c r="CT96" i="5"/>
  <c r="DB96" i="5"/>
  <c r="DJ96" i="5"/>
  <c r="DR96" i="5"/>
  <c r="DZ96" i="5"/>
  <c r="H97" i="5"/>
  <c r="P97" i="5"/>
  <c r="X97" i="5"/>
  <c r="AF97" i="5"/>
  <c r="AN97" i="5"/>
  <c r="AV97" i="5"/>
  <c r="BD97" i="5"/>
  <c r="BL97" i="5"/>
  <c r="BT97" i="5"/>
  <c r="CB97" i="5"/>
  <c r="CJ97" i="5"/>
  <c r="CR97" i="5"/>
  <c r="CZ97" i="5"/>
  <c r="DH97" i="5"/>
  <c r="DP97" i="5"/>
  <c r="DX97" i="5"/>
  <c r="F98" i="5"/>
  <c r="N98" i="5"/>
  <c r="V98" i="5"/>
  <c r="AD98" i="5"/>
  <c r="AL98" i="5"/>
  <c r="AT98" i="5"/>
  <c r="BB98" i="5"/>
  <c r="BJ98" i="5"/>
  <c r="BR98" i="5"/>
  <c r="BZ98" i="5"/>
  <c r="CH98" i="5"/>
  <c r="CP98" i="5"/>
  <c r="CX98" i="5"/>
  <c r="DF98" i="5"/>
  <c r="DN98" i="5"/>
  <c r="DV98" i="5"/>
  <c r="D99" i="5"/>
  <c r="L99" i="5"/>
  <c r="T99" i="5"/>
  <c r="AB99" i="5"/>
  <c r="AJ99" i="5"/>
  <c r="AR99" i="5"/>
  <c r="AZ99" i="5"/>
  <c r="BH99" i="5"/>
  <c r="BP99" i="5"/>
  <c r="BX99" i="5"/>
  <c r="CF99" i="5"/>
  <c r="CN99" i="5"/>
  <c r="CV99" i="5"/>
  <c r="DD99" i="5"/>
  <c r="DL99" i="5"/>
  <c r="DT99" i="5"/>
  <c r="J100" i="5"/>
  <c r="R100" i="5"/>
  <c r="Z100" i="5"/>
  <c r="AH100" i="5"/>
  <c r="AP100" i="5"/>
  <c r="AX100" i="5"/>
  <c r="BF100" i="5"/>
  <c r="BN100" i="5"/>
  <c r="BV100" i="5"/>
  <c r="CD100" i="5"/>
  <c r="CL100" i="5"/>
  <c r="CT100" i="5"/>
  <c r="DB100" i="5"/>
  <c r="DJ100" i="5"/>
  <c r="DR100" i="5"/>
  <c r="DZ100" i="5"/>
  <c r="CK93" i="5"/>
  <c r="CS93" i="5"/>
  <c r="DA93" i="5"/>
  <c r="DI93" i="5"/>
  <c r="DQ93" i="5"/>
  <c r="DY93" i="5"/>
  <c r="G94" i="5"/>
  <c r="O94" i="5"/>
  <c r="W94" i="5"/>
  <c r="AE94" i="5"/>
  <c r="AM94" i="5"/>
  <c r="AU94" i="5"/>
  <c r="BC94" i="5"/>
  <c r="BK94" i="5"/>
  <c r="BS94" i="5"/>
  <c r="CA94" i="5"/>
  <c r="CI94" i="5"/>
  <c r="CQ94" i="5"/>
  <c r="CY94" i="5"/>
  <c r="DG94" i="5"/>
  <c r="DO94" i="5"/>
  <c r="DW94" i="5"/>
  <c r="E95" i="5"/>
  <c r="M95" i="5"/>
  <c r="U95" i="5"/>
  <c r="AC95" i="5"/>
  <c r="AK95" i="5"/>
  <c r="AS95" i="5"/>
  <c r="BA95" i="5"/>
  <c r="BI95" i="5"/>
  <c r="BQ95" i="5"/>
  <c r="BY95" i="5"/>
  <c r="CG95" i="5"/>
  <c r="CO95" i="5"/>
  <c r="CW95" i="5"/>
  <c r="DE95" i="5"/>
  <c r="DM95" i="5"/>
  <c r="DU95" i="5"/>
  <c r="I97" i="5"/>
  <c r="Q97" i="5"/>
  <c r="Y97" i="5"/>
  <c r="AG97" i="5"/>
  <c r="AO97" i="5"/>
  <c r="AW97" i="5"/>
  <c r="BE97" i="5"/>
  <c r="BM97" i="5"/>
  <c r="BU97" i="5"/>
  <c r="CC97" i="5"/>
  <c r="CK97" i="5"/>
  <c r="CS97" i="5"/>
  <c r="DA97" i="5"/>
  <c r="DI97" i="5"/>
  <c r="DQ97" i="5"/>
  <c r="DY97" i="5"/>
  <c r="G98" i="5"/>
  <c r="O98" i="5"/>
  <c r="W98" i="5"/>
  <c r="AE98" i="5"/>
  <c r="AM98" i="5"/>
  <c r="AU98" i="5"/>
  <c r="BC98" i="5"/>
  <c r="BK98" i="5"/>
  <c r="BS98" i="5"/>
  <c r="CA98" i="5"/>
  <c r="CI98" i="5"/>
  <c r="CQ98" i="5"/>
  <c r="CY98" i="5"/>
  <c r="DG98" i="5"/>
  <c r="DO98" i="5"/>
  <c r="K51" i="5"/>
  <c r="K100" i="5" s="1"/>
  <c r="S51" i="5"/>
  <c r="S100" i="5" s="1"/>
  <c r="AA51" i="5"/>
  <c r="AA100" i="5" s="1"/>
  <c r="AI51" i="5"/>
  <c r="AI100" i="5" s="1"/>
  <c r="AQ51" i="5"/>
  <c r="AQ100" i="5" s="1"/>
  <c r="AY51" i="5"/>
  <c r="AY100" i="5" s="1"/>
  <c r="BG51" i="5"/>
  <c r="BO51" i="5"/>
  <c r="BO100" i="5" s="1"/>
  <c r="BW51" i="5"/>
  <c r="BW100" i="5" s="1"/>
  <c r="CE51" i="5"/>
  <c r="CM51" i="5"/>
  <c r="CM100" i="5" s="1"/>
  <c r="CU51" i="5"/>
  <c r="DC51" i="5"/>
  <c r="DC100" i="5" s="1"/>
  <c r="DK51" i="5"/>
  <c r="DS51" i="5"/>
  <c r="DS100" i="5" s="1"/>
  <c r="EA51" i="5"/>
  <c r="EA100" i="5" s="1"/>
  <c r="H19" i="3" l="1"/>
  <c r="I6" i="3"/>
  <c r="R13" i="3"/>
  <c r="O13" i="3"/>
  <c r="CE100" i="5"/>
  <c r="AY93" i="5"/>
  <c r="DK100" i="5"/>
  <c r="BO97" i="5"/>
  <c r="S106" i="5"/>
  <c r="CU94" i="5"/>
  <c r="CU106" i="5"/>
  <c r="DK95" i="5"/>
  <c r="DS90" i="5"/>
  <c r="BG91" i="5"/>
  <c r="AY97" i="5"/>
  <c r="BW99" i="5"/>
  <c r="S92" i="5"/>
  <c r="BG80" i="5"/>
  <c r="CM88" i="5"/>
  <c r="DC74" i="5"/>
  <c r="DS63" i="5"/>
  <c r="BG63" i="5"/>
  <c r="AY69" i="5"/>
  <c r="AY65" i="5"/>
  <c r="DC58" i="5"/>
  <c r="AQ58" i="5"/>
  <c r="B12" i="3"/>
  <c r="CM108" i="5"/>
  <c r="AA56" i="5"/>
  <c r="AQ85" i="5"/>
  <c r="EA97" i="5"/>
  <c r="BW106" i="5"/>
  <c r="EA88" i="5"/>
  <c r="DC90" i="5"/>
  <c r="AQ91" i="5"/>
  <c r="AI86" i="5"/>
  <c r="DS84" i="5"/>
  <c r="DK83" i="5"/>
  <c r="BG76" i="5"/>
  <c r="AQ67" i="5"/>
  <c r="DC63" i="5"/>
  <c r="AQ63" i="5"/>
  <c r="DS104" i="5"/>
  <c r="AI68" i="5"/>
  <c r="CU66" i="5"/>
  <c r="AI65" i="5"/>
  <c r="CM59" i="5"/>
  <c r="DS68" i="5"/>
  <c r="BW57" i="5"/>
  <c r="K57" i="5"/>
  <c r="DS65" i="5"/>
  <c r="CU102" i="5"/>
  <c r="CU100" i="5"/>
  <c r="DK99" i="5"/>
  <c r="DC98" i="5"/>
  <c r="DC99" i="5"/>
  <c r="AQ97" i="5"/>
  <c r="DS86" i="5"/>
  <c r="BO94" i="5"/>
  <c r="CM86" i="5"/>
  <c r="AA86" i="5"/>
  <c r="CU81" i="5"/>
  <c r="AA85" i="5"/>
  <c r="K88" i="5"/>
  <c r="AQ75" i="5"/>
  <c r="DC64" i="5"/>
  <c r="K79" i="5"/>
  <c r="CE73" i="5"/>
  <c r="K73" i="5"/>
  <c r="AI67" i="5"/>
  <c r="EA75" i="5"/>
  <c r="CM69" i="5"/>
  <c r="AA69" i="5"/>
  <c r="CM65" i="5"/>
  <c r="AA65" i="5"/>
  <c r="DC69" i="5"/>
  <c r="BW65" i="5"/>
  <c r="EA71" i="5"/>
  <c r="DK89" i="5"/>
  <c r="CE86" i="5"/>
  <c r="S86" i="5"/>
  <c r="CM80" i="5"/>
  <c r="EA84" i="5"/>
  <c r="AA67" i="5"/>
  <c r="BO75" i="5"/>
  <c r="AI79" i="5"/>
  <c r="AA77" i="5"/>
  <c r="S70" i="5"/>
  <c r="CM60" i="5"/>
  <c r="BG57" i="5"/>
  <c r="K65" i="5"/>
  <c r="S62" i="5"/>
  <c r="CE108" i="5"/>
  <c r="AY89" i="5"/>
  <c r="AQ93" i="5"/>
  <c r="S91" i="5"/>
  <c r="CU87" i="5"/>
  <c r="BO87" i="5"/>
  <c r="BO106" i="5"/>
  <c r="DK78" i="5"/>
  <c r="AY78" i="5"/>
  <c r="BO74" i="5"/>
  <c r="DC72" i="5"/>
  <c r="CM64" i="5"/>
  <c r="AA64" i="5"/>
  <c r="EA77" i="5"/>
  <c r="BO73" i="5"/>
  <c r="EA102" i="5"/>
  <c r="BW88" i="5"/>
  <c r="CE96" i="5"/>
  <c r="DS95" i="5"/>
  <c r="BO88" i="5"/>
  <c r="DK82" i="5"/>
  <c r="DS77" i="5"/>
  <c r="EA73" i="5"/>
  <c r="CE77" i="5"/>
  <c r="BW76" i="5"/>
  <c r="BO69" i="5"/>
  <c r="BO66" i="5"/>
  <c r="EA62" i="5"/>
  <c r="BO62" i="5"/>
  <c r="DS108" i="5"/>
  <c r="AQ108" i="5"/>
  <c r="I19" i="3"/>
  <c r="AQ99" i="5"/>
  <c r="S108" i="5"/>
  <c r="BG100" i="5"/>
  <c r="EA98" i="5"/>
  <c r="BO98" i="5"/>
  <c r="K97" i="5"/>
  <c r="CU93" i="5"/>
  <c r="AA93" i="5"/>
  <c r="CM89" i="5"/>
  <c r="AA89" i="5"/>
  <c r="BG95" i="5"/>
  <c r="EA81" i="5"/>
  <c r="BO81" i="5"/>
  <c r="AA106" i="5"/>
  <c r="CU92" i="5"/>
  <c r="BW83" i="5"/>
  <c r="DC82" i="5"/>
  <c r="AI82" i="5"/>
  <c r="CU78" i="5"/>
  <c r="DK74" i="5"/>
  <c r="AY74" i="5"/>
  <c r="CM72" i="5"/>
  <c r="AA72" i="5"/>
  <c r="CU60" i="5"/>
  <c r="DK58" i="5"/>
  <c r="AY58" i="5"/>
  <c r="DS69" i="5"/>
  <c r="CU67" i="5"/>
  <c r="DS57" i="5"/>
  <c r="AI108" i="5"/>
  <c r="AI98" i="5"/>
  <c r="DK87" i="5"/>
  <c r="DK92" i="5"/>
  <c r="K104" i="5"/>
  <c r="S61" i="5"/>
  <c r="CU98" i="5"/>
  <c r="DK93" i="5"/>
  <c r="DC89" i="5"/>
  <c r="AQ89" i="5"/>
  <c r="CM96" i="5"/>
  <c r="CM97" i="5"/>
  <c r="AY95" i="5"/>
  <c r="DK91" i="5"/>
  <c r="AY91" i="5"/>
  <c r="EA96" i="5"/>
  <c r="DS94" i="5"/>
  <c r="BG94" i="5"/>
  <c r="BG90" i="5"/>
  <c r="CE106" i="5"/>
  <c r="AI81" i="5"/>
  <c r="BW85" i="5"/>
  <c r="AQ106" i="5"/>
  <c r="DK106" i="5"/>
  <c r="AA84" i="5"/>
  <c r="CE83" i="5"/>
  <c r="S83" i="5"/>
  <c r="CU79" i="5"/>
  <c r="AY85" i="5"/>
  <c r="AQ82" i="5"/>
  <c r="DC78" i="5"/>
  <c r="AQ78" i="5"/>
  <c r="CU72" i="5"/>
  <c r="AI72" i="5"/>
  <c r="CE64" i="5"/>
  <c r="S64" i="5"/>
  <c r="AY76" i="5"/>
  <c r="BW73" i="5"/>
  <c r="DS76" i="5"/>
  <c r="AY67" i="5"/>
  <c r="DK63" i="5"/>
  <c r="AY63" i="5"/>
  <c r="K77" i="5"/>
  <c r="BW70" i="5"/>
  <c r="K70" i="5"/>
  <c r="BW62" i="5"/>
  <c r="CU77" i="5"/>
  <c r="S76" i="5"/>
  <c r="DC104" i="5"/>
  <c r="DC68" i="5"/>
  <c r="S60" i="5"/>
  <c r="CE59" i="5"/>
  <c r="S59" i="5"/>
  <c r="S71" i="5"/>
  <c r="X6" i="3"/>
  <c r="CU71" i="5"/>
  <c r="BO68" i="5"/>
  <c r="CM76" i="5"/>
  <c r="BO57" i="5"/>
  <c r="EA65" i="5"/>
  <c r="BO65" i="5"/>
  <c r="K62" i="5"/>
  <c r="DC77" i="5"/>
  <c r="BW61" i="5"/>
  <c r="K61" i="5"/>
  <c r="AY77" i="5"/>
  <c r="CU68" i="5"/>
  <c r="AA62" i="5"/>
  <c r="AE12" i="3"/>
  <c r="BW56" i="5"/>
  <c r="AI56" i="5"/>
  <c r="AQ56" i="5"/>
  <c r="DK102" i="5"/>
  <c r="Y19" i="3"/>
  <c r="DK97" i="5"/>
  <c r="EA94" i="5"/>
  <c r="DC79" i="5"/>
  <c r="DS82" i="5"/>
  <c r="AI5" i="3"/>
  <c r="AI54" i="3" s="1"/>
  <c r="A12" i="4"/>
  <c r="AY90" i="5"/>
  <c r="DS80" i="5"/>
  <c r="CM104" i="5"/>
  <c r="CM68" i="5"/>
  <c r="BO61" i="5"/>
  <c r="EA60" i="5"/>
  <c r="CM56" i="5"/>
  <c r="CE98" i="5"/>
  <c r="AA97" i="5"/>
  <c r="AA96" i="5"/>
  <c r="CU96" i="5"/>
  <c r="DK88" i="5"/>
  <c r="CU91" i="5"/>
  <c r="AI91" i="5"/>
  <c r="AQ95" i="5"/>
  <c r="K99" i="5"/>
  <c r="BO96" i="5"/>
  <c r="AQ94" i="5"/>
  <c r="AQ90" i="5"/>
  <c r="BW86" i="5"/>
  <c r="K86" i="5"/>
  <c r="CE81" i="5"/>
  <c r="S81" i="5"/>
  <c r="AA88" i="5"/>
  <c r="K85" i="5"/>
  <c r="AI106" i="5"/>
  <c r="BW84" i="5"/>
  <c r="AY106" i="5"/>
  <c r="EA83" i="5"/>
  <c r="BO83" i="5"/>
  <c r="CE79" i="5"/>
  <c r="EA93" i="5"/>
  <c r="CE87" i="5"/>
  <c r="CU82" i="5"/>
  <c r="AA82" i="5"/>
  <c r="CM78" i="5"/>
  <c r="AA78" i="5"/>
  <c r="CM74" i="5"/>
  <c r="AA74" i="5"/>
  <c r="CE72" i="5"/>
  <c r="EA64" i="5"/>
  <c r="BO64" i="5"/>
  <c r="BG73" i="5"/>
  <c r="CU63" i="5"/>
  <c r="AI63" i="5"/>
  <c r="BG70" i="5"/>
  <c r="BG66" i="5"/>
  <c r="DS62" i="5"/>
  <c r="BG62" i="5"/>
  <c r="BW71" i="5"/>
  <c r="EA59" i="5"/>
  <c r="BO59" i="5"/>
  <c r="O12" i="3"/>
  <c r="CM58" i="5"/>
  <c r="AA58" i="5"/>
  <c r="AY75" i="5"/>
  <c r="AI71" i="5"/>
  <c r="B13" i="3"/>
  <c r="AA76" i="5"/>
  <c r="BW68" i="5"/>
  <c r="DK60" i="5"/>
  <c r="DK57" i="5"/>
  <c r="AY57" i="5"/>
  <c r="AA73" i="5"/>
  <c r="CE104" i="5"/>
  <c r="CE68" i="5"/>
  <c r="DK65" i="5"/>
  <c r="DS60" i="5"/>
  <c r="DS71" i="5"/>
  <c r="DS61" i="5"/>
  <c r="BG61" i="5"/>
  <c r="S102" i="5"/>
  <c r="CM102" i="5"/>
  <c r="BW108" i="5"/>
  <c r="AE13" i="3"/>
  <c r="DS102" i="5"/>
  <c r="K56" i="5"/>
  <c r="CM83" i="5"/>
  <c r="DK72" i="5"/>
  <c r="CE70" i="5"/>
  <c r="CE61" i="5"/>
  <c r="DK56" i="5"/>
  <c r="DC91" i="5"/>
  <c r="CU85" i="5"/>
  <c r="BW87" i="5"/>
  <c r="AI58" i="5"/>
  <c r="BG65" i="5"/>
  <c r="EA61" i="5"/>
  <c r="CU104" i="5"/>
  <c r="BW102" i="5"/>
  <c r="EA108" i="5"/>
  <c r="BW96" i="5"/>
  <c r="BW98" i="5"/>
  <c r="S97" i="5"/>
  <c r="S96" i="5"/>
  <c r="CM93" i="5"/>
  <c r="S93" i="5"/>
  <c r="CE89" i="5"/>
  <c r="S89" i="5"/>
  <c r="CU99" i="5"/>
  <c r="DC88" i="5"/>
  <c r="AQ96" i="5"/>
  <c r="DK96" i="5"/>
  <c r="CM91" i="5"/>
  <c r="AA91" i="5"/>
  <c r="DS96" i="5"/>
  <c r="AI95" i="5"/>
  <c r="AA98" i="5"/>
  <c r="AI94" i="5"/>
  <c r="CU90" i="5"/>
  <c r="AI90" i="5"/>
  <c r="CE88" i="5"/>
  <c r="EA86" i="5"/>
  <c r="BO86" i="5"/>
  <c r="EA85" i="5"/>
  <c r="BW81" i="5"/>
  <c r="K81" i="5"/>
  <c r="CU88" i="5"/>
  <c r="CE85" i="5"/>
  <c r="DS87" i="5"/>
  <c r="CE84" i="5"/>
  <c r="AY88" i="5"/>
  <c r="AI85" i="5"/>
  <c r="DS83" i="5"/>
  <c r="BG83" i="5"/>
  <c r="DS92" i="5"/>
  <c r="K87" i="5"/>
  <c r="CU84" i="5"/>
  <c r="CM82" i="5"/>
  <c r="S82" i="5"/>
  <c r="CE78" i="5"/>
  <c r="S78" i="5"/>
  <c r="BW92" i="5"/>
  <c r="CM87" i="5"/>
  <c r="DK84" i="5"/>
  <c r="BG79" i="5"/>
  <c r="AI76" i="5"/>
  <c r="CE74" i="5"/>
  <c r="DC76" i="5"/>
  <c r="BW72" i="5"/>
  <c r="K72" i="5"/>
  <c r="BG64" i="5"/>
  <c r="BW80" i="5"/>
  <c r="DS73" i="5"/>
  <c r="AY73" i="5"/>
  <c r="CM67" i="5"/>
  <c r="CM63" i="5"/>
  <c r="AA63" i="5"/>
  <c r="BW77" i="5"/>
  <c r="K76" i="5"/>
  <c r="AY70" i="5"/>
  <c r="AY66" i="5"/>
  <c r="DK62" i="5"/>
  <c r="AY62" i="5"/>
  <c r="AQ104" i="5"/>
  <c r="AQ68" i="5"/>
  <c r="DS59" i="5"/>
  <c r="BG59" i="5"/>
  <c r="AA71" i="5"/>
  <c r="BG68" i="5"/>
  <c r="CE58" i="5"/>
  <c r="S58" i="5"/>
  <c r="DC75" i="5"/>
  <c r="BW60" i="5"/>
  <c r="BW104" i="5"/>
  <c r="DC57" i="5"/>
  <c r="AQ57" i="5"/>
  <c r="DK71" i="5"/>
  <c r="DC65" i="5"/>
  <c r="DK61" i="5"/>
  <c r="AY61" i="5"/>
  <c r="BO71" i="5"/>
  <c r="X19" i="3"/>
  <c r="H6" i="3"/>
  <c r="BO56" i="5"/>
  <c r="AY56" i="5"/>
  <c r="K102" i="5"/>
  <c r="CU97" i="5"/>
  <c r="DK94" i="5"/>
  <c r="AI87" i="5"/>
  <c r="AY87" i="5"/>
  <c r="AQ88" i="5"/>
  <c r="CM79" i="5"/>
  <c r="AI78" i="5"/>
  <c r="BG85" i="5"/>
  <c r="CM71" i="5"/>
  <c r="BG75" i="5"/>
  <c r="DK108" i="5"/>
  <c r="AI96" i="5"/>
  <c r="CE91" i="5"/>
  <c r="AA95" i="5"/>
  <c r="DS97" i="5"/>
  <c r="EA95" i="5"/>
  <c r="AA94" i="5"/>
  <c r="CM90" i="5"/>
  <c r="AA90" i="5"/>
  <c r="BG86" i="5"/>
  <c r="CM92" i="5"/>
  <c r="DC87" i="5"/>
  <c r="DK76" i="5"/>
  <c r="AY83" i="5"/>
  <c r="EA79" i="5"/>
  <c r="DS106" i="5"/>
  <c r="S87" i="5"/>
  <c r="DC84" i="5"/>
  <c r="CE82" i="5"/>
  <c r="K82" i="5"/>
  <c r="BW78" i="5"/>
  <c r="K78" i="5"/>
  <c r="BW74" i="5"/>
  <c r="EA80" i="5"/>
  <c r="BO72" i="5"/>
  <c r="AY64" i="5"/>
  <c r="K80" i="5"/>
  <c r="DK73" i="5"/>
  <c r="AQ73" i="5"/>
  <c r="CE80" i="5"/>
  <c r="CE67" i="5"/>
  <c r="S67" i="5"/>
  <c r="CE63" i="5"/>
  <c r="S63" i="5"/>
  <c r="AA79" i="5"/>
  <c r="EA76" i="5"/>
  <c r="BO77" i="5"/>
  <c r="EA70" i="5"/>
  <c r="AQ70" i="5"/>
  <c r="AQ66" i="5"/>
  <c r="DC62" i="5"/>
  <c r="AQ62" i="5"/>
  <c r="DC80" i="5"/>
  <c r="CE76" i="5"/>
  <c r="K71" i="5"/>
  <c r="EA67" i="5"/>
  <c r="DK59" i="5"/>
  <c r="AY59" i="5"/>
  <c r="Y6" i="3"/>
  <c r="DK104" i="5"/>
  <c r="DK68" i="5"/>
  <c r="AA60" i="5"/>
  <c r="BG104" i="5"/>
  <c r="BW58" i="5"/>
  <c r="K58" i="5"/>
  <c r="AI75" i="5"/>
  <c r="EA68" i="5"/>
  <c r="DC60" i="5"/>
  <c r="DC71" i="5"/>
  <c r="CU69" i="5"/>
  <c r="AI69" i="5"/>
  <c r="AY60" i="5"/>
  <c r="CU57" i="5"/>
  <c r="AI57" i="5"/>
  <c r="CU65" i="5"/>
  <c r="BG60" i="5"/>
  <c r="BG71" i="5"/>
  <c r="AA104" i="5"/>
  <c r="AA68" i="5"/>
  <c r="DC61" i="5"/>
  <c r="AQ61" i="5"/>
  <c r="BO60" i="5"/>
  <c r="CU56" i="5"/>
  <c r="R12" i="3"/>
  <c r="BO102" i="5"/>
  <c r="AY102" i="5"/>
  <c r="BG56" i="5"/>
  <c r="K108" i="5"/>
  <c r="BG88" i="5"/>
  <c r="AY104" i="5"/>
  <c r="AY68" i="5"/>
  <c r="DC96" i="5"/>
  <c r="DC97" i="5"/>
  <c r="CM81" i="5"/>
  <c r="AI92" i="5"/>
  <c r="K83" i="5"/>
  <c r="AQ84" i="5"/>
  <c r="CM77" i="5"/>
  <c r="BO70" i="5"/>
  <c r="AI102" i="5"/>
  <c r="K96" i="5"/>
  <c r="CE93" i="5"/>
  <c r="CM95" i="5"/>
  <c r="EA99" i="5"/>
  <c r="DS98" i="5"/>
  <c r="BG98" i="5"/>
  <c r="CE99" i="5"/>
  <c r="AA99" i="5"/>
  <c r="CE95" i="5"/>
  <c r="BW93" i="5"/>
  <c r="AY98" i="5"/>
  <c r="DC95" i="5"/>
  <c r="AY96" i="5"/>
  <c r="BW91" i="5"/>
  <c r="K91" i="5"/>
  <c r="BO99" i="5"/>
  <c r="BG96" i="5"/>
  <c r="K95" i="5"/>
  <c r="BO95" i="5"/>
  <c r="CE94" i="5"/>
  <c r="S94" i="5"/>
  <c r="CE90" i="5"/>
  <c r="S90" i="5"/>
  <c r="S88" i="5"/>
  <c r="DK86" i="5"/>
  <c r="AY86" i="5"/>
  <c r="BO85" i="5"/>
  <c r="DS81" i="5"/>
  <c r="BG81" i="5"/>
  <c r="CM106" i="5"/>
  <c r="AI88" i="5"/>
  <c r="S85" i="5"/>
  <c r="DC92" i="5"/>
  <c r="BG87" i="5"/>
  <c r="S84" i="5"/>
  <c r="EA87" i="5"/>
  <c r="CM84" i="5"/>
  <c r="DC83" i="5"/>
  <c r="AQ83" i="5"/>
  <c r="DS79" i="5"/>
  <c r="DC85" i="5"/>
  <c r="EA106" i="5"/>
  <c r="BW82" i="5"/>
  <c r="EA78" i="5"/>
  <c r="BO78" i="5"/>
  <c r="AA87" i="5"/>
  <c r="AY84" i="5"/>
  <c r="DK77" i="5"/>
  <c r="EA74" i="5"/>
  <c r="BO80" i="5"/>
  <c r="AQ76" i="5"/>
  <c r="DS72" i="5"/>
  <c r="BG72" i="5"/>
  <c r="AQ64" i="5"/>
  <c r="BW79" i="5"/>
  <c r="DC73" i="5"/>
  <c r="AI73" i="5"/>
  <c r="S80" i="5"/>
  <c r="BW67" i="5"/>
  <c r="K67" i="5"/>
  <c r="BW63" i="5"/>
  <c r="K63" i="5"/>
  <c r="BO76" i="5"/>
  <c r="CU80" i="5"/>
  <c r="AQ77" i="5"/>
  <c r="DS70" i="5"/>
  <c r="AI70" i="5"/>
  <c r="AI66" i="5"/>
  <c r="CU62" i="5"/>
  <c r="AI62" i="5"/>
  <c r="AQ80" i="5"/>
  <c r="DC59" i="5"/>
  <c r="AQ59" i="5"/>
  <c r="EA58" i="5"/>
  <c r="BO58" i="5"/>
  <c r="CM75" i="5"/>
  <c r="AA75" i="5"/>
  <c r="EA104" i="5"/>
  <c r="K60" i="5"/>
  <c r="CM57" i="5"/>
  <c r="AA57" i="5"/>
  <c r="AY71" i="5"/>
  <c r="S104" i="5"/>
  <c r="S68" i="5"/>
  <c r="DK67" i="5"/>
  <c r="CU61" i="5"/>
  <c r="AI61" i="5"/>
  <c r="DK70" i="5"/>
  <c r="AI104" i="5"/>
  <c r="AA102" i="5"/>
  <c r="DC56" i="5"/>
  <c r="BO108" i="5"/>
  <c r="AY108" i="5"/>
  <c r="BG102" i="5"/>
  <c r="A114" i="4"/>
  <c r="DS91" i="5"/>
  <c r="CU86" i="5"/>
  <c r="DC108" i="5"/>
  <c r="AI97" i="5"/>
  <c r="DS88" i="5"/>
  <c r="AY94" i="5"/>
  <c r="AA81" i="5"/>
  <c r="AY92" i="5"/>
  <c r="CU76" i="5"/>
  <c r="CU58" i="5"/>
  <c r="BO104" i="5"/>
  <c r="AQ102" i="5"/>
  <c r="CM99" i="5"/>
  <c r="K93" i="5"/>
  <c r="AI99" i="5"/>
  <c r="DS99" i="5"/>
  <c r="DK98" i="5"/>
  <c r="K98" i="5"/>
  <c r="S99" i="5"/>
  <c r="BW95" i="5"/>
  <c r="AQ98" i="5"/>
  <c r="BG93" i="5"/>
  <c r="DS89" i="5"/>
  <c r="BG89" i="5"/>
  <c r="CE97" i="5"/>
  <c r="CU95" i="5"/>
  <c r="AY99" i="5"/>
  <c r="S98" i="5"/>
  <c r="BG97" i="5"/>
  <c r="BW94" i="5"/>
  <c r="K94" i="5"/>
  <c r="BW90" i="5"/>
  <c r="K90" i="5"/>
  <c r="DC86" i="5"/>
  <c r="AQ86" i="5"/>
  <c r="DK81" i="5"/>
  <c r="AY81" i="5"/>
  <c r="AA92" i="5"/>
  <c r="AQ87" i="5"/>
  <c r="BO84" i="5"/>
  <c r="DC106" i="5"/>
  <c r="CU83" i="5"/>
  <c r="AI83" i="5"/>
  <c r="DK79" i="5"/>
  <c r="BG106" i="5"/>
  <c r="AI84" i="5"/>
  <c r="BO92" i="5"/>
  <c r="DK85" i="5"/>
  <c r="BG82" i="5"/>
  <c r="DS78" i="5"/>
  <c r="BG78" i="5"/>
  <c r="K106" i="5"/>
  <c r="DS74" i="5"/>
  <c r="BG74" i="5"/>
  <c r="BO79" i="5"/>
  <c r="AY72" i="5"/>
  <c r="CU73" i="5"/>
  <c r="S73" i="5"/>
  <c r="S79" i="5"/>
  <c r="BO67" i="5"/>
  <c r="EA63" i="5"/>
  <c r="BO63" i="5"/>
  <c r="AI80" i="5"/>
  <c r="AI77" i="5"/>
  <c r="CM70" i="5"/>
  <c r="AA70" i="5"/>
  <c r="CM66" i="5"/>
  <c r="AA66" i="5"/>
  <c r="CM62" i="5"/>
  <c r="AQ79" i="5"/>
  <c r="CE60" i="5"/>
  <c r="CU59" i="5"/>
  <c r="AI59" i="5"/>
  <c r="CE71" i="5"/>
  <c r="DS58" i="5"/>
  <c r="BG58" i="5"/>
  <c r="CE75" i="5"/>
  <c r="S75" i="5"/>
  <c r="AQ60" i="5"/>
  <c r="AQ71" i="5"/>
  <c r="CE69" i="5"/>
  <c r="S69" i="5"/>
  <c r="K68" i="5"/>
  <c r="CE57" i="5"/>
  <c r="S57" i="5"/>
  <c r="DC67" i="5"/>
  <c r="CE65" i="5"/>
  <c r="S65" i="5"/>
  <c r="DC70" i="5"/>
  <c r="CM61" i="5"/>
  <c r="AA61" i="5"/>
  <c r="AY79" i="5"/>
  <c r="DS67" i="5"/>
  <c r="CE102" i="5"/>
  <c r="A110" i="5"/>
  <c r="DV110" i="4"/>
  <c r="DN110" i="4"/>
  <c r="DF110" i="4"/>
  <c r="CX110" i="4"/>
  <c r="CP110" i="4"/>
  <c r="CH110" i="4"/>
  <c r="BZ110" i="4"/>
  <c r="BR110" i="4"/>
  <c r="BJ110" i="4"/>
  <c r="BB110" i="4"/>
  <c r="AT110" i="4"/>
  <c r="AL110" i="4"/>
  <c r="AD110" i="4"/>
  <c r="V110" i="4"/>
  <c r="N110" i="4"/>
  <c r="F110" i="4"/>
  <c r="CQ110" i="4"/>
  <c r="AM110" i="4"/>
  <c r="DU110" i="4"/>
  <c r="DM110" i="4"/>
  <c r="DE110" i="4"/>
  <c r="CW110" i="4"/>
  <c r="CO110" i="4"/>
  <c r="CG110" i="4"/>
  <c r="BY110" i="4"/>
  <c r="BQ110" i="4"/>
  <c r="BI110" i="4"/>
  <c r="BA110" i="4"/>
  <c r="AS110" i="4"/>
  <c r="AK110" i="4"/>
  <c r="AC110" i="4"/>
  <c r="U110" i="4"/>
  <c r="M110" i="4"/>
  <c r="E110" i="4"/>
  <c r="AI104" i="3"/>
  <c r="DO110" i="4"/>
  <c r="CI110" i="4"/>
  <c r="BS110" i="4"/>
  <c r="AE110" i="4"/>
  <c r="DT110" i="4"/>
  <c r="DL110" i="4"/>
  <c r="DD110" i="4"/>
  <c r="CV110" i="4"/>
  <c r="CN110" i="4"/>
  <c r="CF110" i="4"/>
  <c r="BX110" i="4"/>
  <c r="BP110" i="4"/>
  <c r="BH110" i="4"/>
  <c r="AZ110" i="4"/>
  <c r="AR110" i="4"/>
  <c r="AJ110" i="4"/>
  <c r="AB110" i="4"/>
  <c r="T110" i="4"/>
  <c r="L110" i="4"/>
  <c r="D110" i="4"/>
  <c r="W110" i="4"/>
  <c r="EA110" i="4"/>
  <c r="DS110" i="4"/>
  <c r="DK110" i="4"/>
  <c r="DC110" i="4"/>
  <c r="CU110" i="4"/>
  <c r="CM110" i="4"/>
  <c r="CE110" i="4"/>
  <c r="BW110" i="4"/>
  <c r="BO110" i="4"/>
  <c r="BG110" i="4"/>
  <c r="AY110" i="4"/>
  <c r="AQ110" i="4"/>
  <c r="AI110" i="4"/>
  <c r="AA110" i="4"/>
  <c r="S110" i="4"/>
  <c r="K110" i="4"/>
  <c r="C110" i="4"/>
  <c r="DG110" i="4"/>
  <c r="BC110" i="4"/>
  <c r="G110" i="4"/>
  <c r="DZ110" i="4"/>
  <c r="DR110" i="4"/>
  <c r="DJ110" i="4"/>
  <c r="DB110" i="4"/>
  <c r="CT110" i="4"/>
  <c r="CL110" i="4"/>
  <c r="CD110" i="4"/>
  <c r="BV110" i="4"/>
  <c r="BN110" i="4"/>
  <c r="BF110" i="4"/>
  <c r="AX110" i="4"/>
  <c r="AP110" i="4"/>
  <c r="AH110" i="4"/>
  <c r="Z110" i="4"/>
  <c r="R110" i="4"/>
  <c r="J110" i="4"/>
  <c r="DY110" i="4"/>
  <c r="DQ110" i="4"/>
  <c r="DI110" i="4"/>
  <c r="DA110" i="4"/>
  <c r="CS110" i="4"/>
  <c r="CK110" i="4"/>
  <c r="CC110" i="4"/>
  <c r="BU110" i="4"/>
  <c r="BM110" i="4"/>
  <c r="BE110" i="4"/>
  <c r="AW110" i="4"/>
  <c r="AO110" i="4"/>
  <c r="AG110" i="4"/>
  <c r="Y110" i="4"/>
  <c r="Q110" i="4"/>
  <c r="I110" i="4"/>
  <c r="DX110" i="4"/>
  <c r="DP110" i="4"/>
  <c r="DH110" i="4"/>
  <c r="CZ110" i="4"/>
  <c r="CR110" i="4"/>
  <c r="CJ110" i="4"/>
  <c r="CB110" i="4"/>
  <c r="BT110" i="4"/>
  <c r="BL110" i="4"/>
  <c r="BD110" i="4"/>
  <c r="AV110" i="4"/>
  <c r="AN110" i="4"/>
  <c r="AF110" i="4"/>
  <c r="X110" i="4"/>
  <c r="P110" i="4"/>
  <c r="H110" i="4"/>
  <c r="DW110" i="4"/>
  <c r="CY110" i="4"/>
  <c r="CA110" i="4"/>
  <c r="BK110" i="4"/>
  <c r="AU110" i="4"/>
  <c r="O110" i="4"/>
  <c r="AA108" i="5"/>
  <c r="CU108" i="5"/>
  <c r="DC102" i="5"/>
  <c r="BG108" i="5"/>
  <c r="A112" i="5"/>
  <c r="DT112" i="4"/>
  <c r="DL112" i="4"/>
  <c r="DD112" i="4"/>
  <c r="CV112" i="4"/>
  <c r="CN112" i="4"/>
  <c r="CF112" i="4"/>
  <c r="BX112" i="4"/>
  <c r="BP112" i="4"/>
  <c r="BH112" i="4"/>
  <c r="AZ112" i="4"/>
  <c r="AR112" i="4"/>
  <c r="AJ112" i="4"/>
  <c r="AB112" i="4"/>
  <c r="T112" i="4"/>
  <c r="L112" i="4"/>
  <c r="D112" i="4"/>
  <c r="AI106" i="3"/>
  <c r="CW112" i="4"/>
  <c r="AS112" i="4"/>
  <c r="M112" i="4"/>
  <c r="EA112" i="4"/>
  <c r="DS112" i="4"/>
  <c r="DK112" i="4"/>
  <c r="DC112" i="4"/>
  <c r="CU112" i="4"/>
  <c r="CM112" i="4"/>
  <c r="CE112" i="4"/>
  <c r="BW112" i="4"/>
  <c r="BO112" i="4"/>
  <c r="BG112" i="4"/>
  <c r="AY112" i="4"/>
  <c r="AQ112" i="4"/>
  <c r="AI112" i="4"/>
  <c r="AA112" i="4"/>
  <c r="S112" i="4"/>
  <c r="K112" i="4"/>
  <c r="C112" i="4"/>
  <c r="DM112" i="4"/>
  <c r="CG112" i="4"/>
  <c r="BI112" i="4"/>
  <c r="AK112" i="4"/>
  <c r="E112" i="4"/>
  <c r="DZ112" i="4"/>
  <c r="DR112" i="4"/>
  <c r="DJ112" i="4"/>
  <c r="DB112" i="4"/>
  <c r="CT112" i="4"/>
  <c r="CL112" i="4"/>
  <c r="CD112" i="4"/>
  <c r="BV112" i="4"/>
  <c r="BN112" i="4"/>
  <c r="BF112" i="4"/>
  <c r="AX112" i="4"/>
  <c r="AP112" i="4"/>
  <c r="AH112" i="4"/>
  <c r="Z112" i="4"/>
  <c r="R112" i="4"/>
  <c r="J112" i="4"/>
  <c r="DY112" i="4"/>
  <c r="DQ112" i="4"/>
  <c r="DI112" i="4"/>
  <c r="DA112" i="4"/>
  <c r="CS112" i="4"/>
  <c r="CK112" i="4"/>
  <c r="CC112" i="4"/>
  <c r="BU112" i="4"/>
  <c r="BM112" i="4"/>
  <c r="BE112" i="4"/>
  <c r="AW112" i="4"/>
  <c r="AO112" i="4"/>
  <c r="AG112" i="4"/>
  <c r="Y112" i="4"/>
  <c r="Q112" i="4"/>
  <c r="I112" i="4"/>
  <c r="DU112" i="4"/>
  <c r="BY112" i="4"/>
  <c r="U112" i="4"/>
  <c r="DX112" i="4"/>
  <c r="DP112" i="4"/>
  <c r="DH112" i="4"/>
  <c r="CZ112" i="4"/>
  <c r="CR112" i="4"/>
  <c r="CJ112" i="4"/>
  <c r="CB112" i="4"/>
  <c r="BT112" i="4"/>
  <c r="BL112" i="4"/>
  <c r="BD112" i="4"/>
  <c r="AV112" i="4"/>
  <c r="AN112" i="4"/>
  <c r="AF112" i="4"/>
  <c r="X112" i="4"/>
  <c r="P112" i="4"/>
  <c r="H112" i="4"/>
  <c r="DW112" i="4"/>
  <c r="DO112" i="4"/>
  <c r="DG112" i="4"/>
  <c r="CY112" i="4"/>
  <c r="CQ112" i="4"/>
  <c r="CI112" i="4"/>
  <c r="CA112" i="4"/>
  <c r="BS112" i="4"/>
  <c r="BK112" i="4"/>
  <c r="BC112" i="4"/>
  <c r="AU112" i="4"/>
  <c r="AM112" i="4"/>
  <c r="AE112" i="4"/>
  <c r="W112" i="4"/>
  <c r="O112" i="4"/>
  <c r="G112" i="4"/>
  <c r="DV112" i="4"/>
  <c r="DN112" i="4"/>
  <c r="DF112" i="4"/>
  <c r="CX112" i="4"/>
  <c r="CP112" i="4"/>
  <c r="CH112" i="4"/>
  <c r="BZ112" i="4"/>
  <c r="BR112" i="4"/>
  <c r="BJ112" i="4"/>
  <c r="BB112" i="4"/>
  <c r="AT112" i="4"/>
  <c r="AL112" i="4"/>
  <c r="AD112" i="4"/>
  <c r="V112" i="4"/>
  <c r="N112" i="4"/>
  <c r="F112" i="4"/>
  <c r="DE112" i="4"/>
  <c r="CO112" i="4"/>
  <c r="BQ112" i="4"/>
  <c r="BA112" i="4"/>
  <c r="AC112" i="4"/>
  <c r="AI6" i="3" l="1"/>
  <c r="AI55" i="3" s="1"/>
  <c r="A13" i="4"/>
  <c r="A114" i="5"/>
  <c r="DZ114" i="4"/>
  <c r="DR114" i="4"/>
  <c r="DJ114" i="4"/>
  <c r="DB114" i="4"/>
  <c r="CT114" i="4"/>
  <c r="CL114" i="4"/>
  <c r="CD114" i="4"/>
  <c r="BV114" i="4"/>
  <c r="BN114" i="4"/>
  <c r="BF114" i="4"/>
  <c r="AX114" i="4"/>
  <c r="AP114" i="4"/>
  <c r="AH114" i="4"/>
  <c r="Z114" i="4"/>
  <c r="R114" i="4"/>
  <c r="J114" i="4"/>
  <c r="DS114" i="4"/>
  <c r="CE114" i="4"/>
  <c r="AY114" i="4"/>
  <c r="S114" i="4"/>
  <c r="DY114" i="4"/>
  <c r="DQ114" i="4"/>
  <c r="DI114" i="4"/>
  <c r="DA114" i="4"/>
  <c r="CS114" i="4"/>
  <c r="CK114" i="4"/>
  <c r="CC114" i="4"/>
  <c r="BU114" i="4"/>
  <c r="BM114" i="4"/>
  <c r="BE114" i="4"/>
  <c r="AW114" i="4"/>
  <c r="AO114" i="4"/>
  <c r="AG114" i="4"/>
  <c r="Y114" i="4"/>
  <c r="Q114" i="4"/>
  <c r="I114" i="4"/>
  <c r="CU114" i="4"/>
  <c r="BG114" i="4"/>
  <c r="AI114" i="4"/>
  <c r="K114" i="4"/>
  <c r="DX114" i="4"/>
  <c r="DP114" i="4"/>
  <c r="DH114" i="4"/>
  <c r="CZ114" i="4"/>
  <c r="CR114" i="4"/>
  <c r="CJ114" i="4"/>
  <c r="CB114" i="4"/>
  <c r="BT114" i="4"/>
  <c r="BL114" i="4"/>
  <c r="BD114" i="4"/>
  <c r="AV114" i="4"/>
  <c r="AN114" i="4"/>
  <c r="AF114" i="4"/>
  <c r="X114" i="4"/>
  <c r="P114" i="4"/>
  <c r="H114" i="4"/>
  <c r="DW114" i="4"/>
  <c r="DO114" i="4"/>
  <c r="DG114" i="4"/>
  <c r="CY114" i="4"/>
  <c r="CQ114" i="4"/>
  <c r="CI114" i="4"/>
  <c r="CA114" i="4"/>
  <c r="BS114" i="4"/>
  <c r="BK114" i="4"/>
  <c r="BC114" i="4"/>
  <c r="AU114" i="4"/>
  <c r="AM114" i="4"/>
  <c r="AE114" i="4"/>
  <c r="W114" i="4"/>
  <c r="O114" i="4"/>
  <c r="G114" i="4"/>
  <c r="DK114" i="4"/>
  <c r="BW114" i="4"/>
  <c r="AQ114" i="4"/>
  <c r="DV114" i="4"/>
  <c r="DN114" i="4"/>
  <c r="DF114" i="4"/>
  <c r="CX114" i="4"/>
  <c r="CP114" i="4"/>
  <c r="CH114" i="4"/>
  <c r="BZ114" i="4"/>
  <c r="BR114" i="4"/>
  <c r="BJ114" i="4"/>
  <c r="BB114" i="4"/>
  <c r="AT114" i="4"/>
  <c r="AL114" i="4"/>
  <c r="AD114" i="4"/>
  <c r="V114" i="4"/>
  <c r="N114" i="4"/>
  <c r="F114" i="4"/>
  <c r="EA114" i="4"/>
  <c r="AI108" i="3"/>
  <c r="DU114" i="4"/>
  <c r="DM114" i="4"/>
  <c r="DE114" i="4"/>
  <c r="CW114" i="4"/>
  <c r="CO114" i="4"/>
  <c r="CG114" i="4"/>
  <c r="BY114" i="4"/>
  <c r="BQ114" i="4"/>
  <c r="BI114" i="4"/>
  <c r="BA114" i="4"/>
  <c r="AS114" i="4"/>
  <c r="AK114" i="4"/>
  <c r="AC114" i="4"/>
  <c r="U114" i="4"/>
  <c r="M114" i="4"/>
  <c r="E114" i="4"/>
  <c r="CM114" i="4"/>
  <c r="DT114" i="4"/>
  <c r="DL114" i="4"/>
  <c r="DD114" i="4"/>
  <c r="CV114" i="4"/>
  <c r="CN114" i="4"/>
  <c r="CF114" i="4"/>
  <c r="BX114" i="4"/>
  <c r="BP114" i="4"/>
  <c r="BH114" i="4"/>
  <c r="AZ114" i="4"/>
  <c r="AR114" i="4"/>
  <c r="AJ114" i="4"/>
  <c r="AB114" i="4"/>
  <c r="T114" i="4"/>
  <c r="L114" i="4"/>
  <c r="D114" i="4"/>
  <c r="DC114" i="4"/>
  <c r="BO114" i="4"/>
  <c r="AA114" i="4"/>
  <c r="C114" i="4"/>
  <c r="DW110" i="5"/>
  <c r="DO110" i="5"/>
  <c r="DG110" i="5"/>
  <c r="CY110" i="5"/>
  <c r="CQ110" i="5"/>
  <c r="CI110" i="5"/>
  <c r="CA110" i="5"/>
  <c r="BS110" i="5"/>
  <c r="BK110" i="5"/>
  <c r="BC110" i="5"/>
  <c r="AU110" i="5"/>
  <c r="AM110" i="5"/>
  <c r="AE110" i="5"/>
  <c r="W110" i="5"/>
  <c r="O110" i="5"/>
  <c r="G110" i="5"/>
  <c r="DV110" i="5"/>
  <c r="DN110" i="5"/>
  <c r="DF110" i="5"/>
  <c r="CX110" i="5"/>
  <c r="CP110" i="5"/>
  <c r="CH110" i="5"/>
  <c r="BZ110" i="5"/>
  <c r="BR110" i="5"/>
  <c r="BJ110" i="5"/>
  <c r="BB110" i="5"/>
  <c r="AT110" i="5"/>
  <c r="AL110" i="5"/>
  <c r="AD110" i="5"/>
  <c r="V110" i="5"/>
  <c r="N110" i="5"/>
  <c r="F110" i="5"/>
  <c r="DU110" i="5"/>
  <c r="DM110" i="5"/>
  <c r="DE110" i="5"/>
  <c r="CW110" i="5"/>
  <c r="CO110" i="5"/>
  <c r="CG110" i="5"/>
  <c r="BY110" i="5"/>
  <c r="BQ110" i="5"/>
  <c r="BI110" i="5"/>
  <c r="BA110" i="5"/>
  <c r="AS110" i="5"/>
  <c r="AK110" i="5"/>
  <c r="AC110" i="5"/>
  <c r="U110" i="5"/>
  <c r="M110" i="5"/>
  <c r="E110" i="5"/>
  <c r="DT110" i="5"/>
  <c r="DL110" i="5"/>
  <c r="DD110" i="5"/>
  <c r="CV110" i="5"/>
  <c r="CN110" i="5"/>
  <c r="CF110" i="5"/>
  <c r="BX110" i="5"/>
  <c r="BP110" i="5"/>
  <c r="BH110" i="5"/>
  <c r="AZ110" i="5"/>
  <c r="AR110" i="5"/>
  <c r="AJ110" i="5"/>
  <c r="AB110" i="5"/>
  <c r="T110" i="5"/>
  <c r="L110" i="5"/>
  <c r="D110" i="5"/>
  <c r="EA110" i="5"/>
  <c r="DS110" i="5"/>
  <c r="DK110" i="5"/>
  <c r="DC110" i="5"/>
  <c r="CU110" i="5"/>
  <c r="CM110" i="5"/>
  <c r="CE110" i="5"/>
  <c r="BW110" i="5"/>
  <c r="BO110" i="5"/>
  <c r="BG110" i="5"/>
  <c r="AY110" i="5"/>
  <c r="AQ110" i="5"/>
  <c r="AI110" i="5"/>
  <c r="AA110" i="5"/>
  <c r="S110" i="5"/>
  <c r="K110" i="5"/>
  <c r="C110" i="5"/>
  <c r="DZ110" i="5"/>
  <c r="DR110" i="5"/>
  <c r="DJ110" i="5"/>
  <c r="DB110" i="5"/>
  <c r="CT110" i="5"/>
  <c r="CL110" i="5"/>
  <c r="CD110" i="5"/>
  <c r="BV110" i="5"/>
  <c r="BN110" i="5"/>
  <c r="BF110" i="5"/>
  <c r="AX110" i="5"/>
  <c r="AP110" i="5"/>
  <c r="AH110" i="5"/>
  <c r="Z110" i="5"/>
  <c r="R110" i="5"/>
  <c r="J110" i="5"/>
  <c r="DY110" i="5"/>
  <c r="DQ110" i="5"/>
  <c r="DI110" i="5"/>
  <c r="DA110" i="5"/>
  <c r="CS110" i="5"/>
  <c r="CK110" i="5"/>
  <c r="CC110" i="5"/>
  <c r="BU110" i="5"/>
  <c r="BM110" i="5"/>
  <c r="BE110" i="5"/>
  <c r="AW110" i="5"/>
  <c r="AO110" i="5"/>
  <c r="AG110" i="5"/>
  <c r="Y110" i="5"/>
  <c r="Q110" i="5"/>
  <c r="I110" i="5"/>
  <c r="DX110" i="5"/>
  <c r="BL110" i="5"/>
  <c r="DP110" i="5"/>
  <c r="BD110" i="5"/>
  <c r="DH110" i="5"/>
  <c r="AV110" i="5"/>
  <c r="CZ110" i="5"/>
  <c r="AN110" i="5"/>
  <c r="CR110" i="5"/>
  <c r="AF110" i="5"/>
  <c r="CJ110" i="5"/>
  <c r="X110" i="5"/>
  <c r="CB110" i="5"/>
  <c r="P110" i="5"/>
  <c r="BT110" i="5"/>
  <c r="H110" i="5"/>
  <c r="DU112" i="5"/>
  <c r="DM112" i="5"/>
  <c r="DE112" i="5"/>
  <c r="CW112" i="5"/>
  <c r="CO112" i="5"/>
  <c r="CG112" i="5"/>
  <c r="BY112" i="5"/>
  <c r="BQ112" i="5"/>
  <c r="BI112" i="5"/>
  <c r="BA112" i="5"/>
  <c r="AS112" i="5"/>
  <c r="AK112" i="5"/>
  <c r="AC112" i="5"/>
  <c r="U112" i="5"/>
  <c r="M112" i="5"/>
  <c r="E112" i="5"/>
  <c r="DT112" i="5"/>
  <c r="DL112" i="5"/>
  <c r="DD112" i="5"/>
  <c r="CV112" i="5"/>
  <c r="CN112" i="5"/>
  <c r="CF112" i="5"/>
  <c r="BX112" i="5"/>
  <c r="BP112" i="5"/>
  <c r="BH112" i="5"/>
  <c r="AZ112" i="5"/>
  <c r="AR112" i="5"/>
  <c r="AJ112" i="5"/>
  <c r="AB112" i="5"/>
  <c r="T112" i="5"/>
  <c r="L112" i="5"/>
  <c r="D112" i="5"/>
  <c r="EA112" i="5"/>
  <c r="DS112" i="5"/>
  <c r="DK112" i="5"/>
  <c r="DC112" i="5"/>
  <c r="CU112" i="5"/>
  <c r="CM112" i="5"/>
  <c r="CE112" i="5"/>
  <c r="BW112" i="5"/>
  <c r="BO112" i="5"/>
  <c r="BG112" i="5"/>
  <c r="AY112" i="5"/>
  <c r="AQ112" i="5"/>
  <c r="AI112" i="5"/>
  <c r="AA112" i="5"/>
  <c r="S112" i="5"/>
  <c r="K112" i="5"/>
  <c r="C112" i="5"/>
  <c r="DZ112" i="5"/>
  <c r="DR112" i="5"/>
  <c r="DJ112" i="5"/>
  <c r="DB112" i="5"/>
  <c r="CT112" i="5"/>
  <c r="CL112" i="5"/>
  <c r="CD112" i="5"/>
  <c r="BV112" i="5"/>
  <c r="BN112" i="5"/>
  <c r="BF112" i="5"/>
  <c r="AX112" i="5"/>
  <c r="AP112" i="5"/>
  <c r="AH112" i="5"/>
  <c r="Z112" i="5"/>
  <c r="R112" i="5"/>
  <c r="J112" i="5"/>
  <c r="DY112" i="5"/>
  <c r="DQ112" i="5"/>
  <c r="DI112" i="5"/>
  <c r="DA112" i="5"/>
  <c r="CS112" i="5"/>
  <c r="CK112" i="5"/>
  <c r="CC112" i="5"/>
  <c r="BU112" i="5"/>
  <c r="BM112" i="5"/>
  <c r="BE112" i="5"/>
  <c r="AW112" i="5"/>
  <c r="AO112" i="5"/>
  <c r="AG112" i="5"/>
  <c r="Y112" i="5"/>
  <c r="Q112" i="5"/>
  <c r="I112" i="5"/>
  <c r="DX112" i="5"/>
  <c r="DP112" i="5"/>
  <c r="DH112" i="5"/>
  <c r="CZ112" i="5"/>
  <c r="CR112" i="5"/>
  <c r="CJ112" i="5"/>
  <c r="CB112" i="5"/>
  <c r="BT112" i="5"/>
  <c r="BL112" i="5"/>
  <c r="BD112" i="5"/>
  <c r="AV112" i="5"/>
  <c r="AN112" i="5"/>
  <c r="AF112" i="5"/>
  <c r="X112" i="5"/>
  <c r="P112" i="5"/>
  <c r="H112" i="5"/>
  <c r="DW112" i="5"/>
  <c r="DO112" i="5"/>
  <c r="DG112" i="5"/>
  <c r="CY112" i="5"/>
  <c r="CQ112" i="5"/>
  <c r="CI112" i="5"/>
  <c r="CA112" i="5"/>
  <c r="BS112" i="5"/>
  <c r="BK112" i="5"/>
  <c r="BC112" i="5"/>
  <c r="AU112" i="5"/>
  <c r="AM112" i="5"/>
  <c r="AE112" i="5"/>
  <c r="W112" i="5"/>
  <c r="O112" i="5"/>
  <c r="G112" i="5"/>
  <c r="DV112" i="5"/>
  <c r="BJ112" i="5"/>
  <c r="DN112" i="5"/>
  <c r="BB112" i="5"/>
  <c r="DF112" i="5"/>
  <c r="AT112" i="5"/>
  <c r="CX112" i="5"/>
  <c r="AL112" i="5"/>
  <c r="CP112" i="5"/>
  <c r="AD112" i="5"/>
  <c r="CH112" i="5"/>
  <c r="V112" i="5"/>
  <c r="BZ112" i="5"/>
  <c r="N112" i="5"/>
  <c r="BR112" i="5"/>
  <c r="F112" i="5"/>
  <c r="EA114" i="5" l="1"/>
  <c r="DS114" i="5"/>
  <c r="DK114" i="5"/>
  <c r="DC114" i="5"/>
  <c r="CU114" i="5"/>
  <c r="CM114" i="5"/>
  <c r="CE114" i="5"/>
  <c r="BW114" i="5"/>
  <c r="BO114" i="5"/>
  <c r="BG114" i="5"/>
  <c r="AY114" i="5"/>
  <c r="AQ114" i="5"/>
  <c r="AI114" i="5"/>
  <c r="AA114" i="5"/>
  <c r="S114" i="5"/>
  <c r="K114" i="5"/>
  <c r="C114" i="5"/>
  <c r="DZ114" i="5"/>
  <c r="DR114" i="5"/>
  <c r="DJ114" i="5"/>
  <c r="DB114" i="5"/>
  <c r="CT114" i="5"/>
  <c r="CL114" i="5"/>
  <c r="CD114" i="5"/>
  <c r="BV114" i="5"/>
  <c r="BN114" i="5"/>
  <c r="BF114" i="5"/>
  <c r="AX114" i="5"/>
  <c r="AP114" i="5"/>
  <c r="AH114" i="5"/>
  <c r="Z114" i="5"/>
  <c r="R114" i="5"/>
  <c r="J114" i="5"/>
  <c r="DY114" i="5"/>
  <c r="DQ114" i="5"/>
  <c r="DI114" i="5"/>
  <c r="DA114" i="5"/>
  <c r="CS114" i="5"/>
  <c r="CK114" i="5"/>
  <c r="CC114" i="5"/>
  <c r="BU114" i="5"/>
  <c r="BM114" i="5"/>
  <c r="BE114" i="5"/>
  <c r="AW114" i="5"/>
  <c r="AO114" i="5"/>
  <c r="AG114" i="5"/>
  <c r="Y114" i="5"/>
  <c r="Q114" i="5"/>
  <c r="I114" i="5"/>
  <c r="DX114" i="5"/>
  <c r="DP114" i="5"/>
  <c r="DH114" i="5"/>
  <c r="CZ114" i="5"/>
  <c r="CR114" i="5"/>
  <c r="CJ114" i="5"/>
  <c r="CB114" i="5"/>
  <c r="BT114" i="5"/>
  <c r="BL114" i="5"/>
  <c r="BD114" i="5"/>
  <c r="AV114" i="5"/>
  <c r="AN114" i="5"/>
  <c r="AF114" i="5"/>
  <c r="X114" i="5"/>
  <c r="P114" i="5"/>
  <c r="H114" i="5"/>
  <c r="DW114" i="5"/>
  <c r="DO114" i="5"/>
  <c r="DG114" i="5"/>
  <c r="CY114" i="5"/>
  <c r="CQ114" i="5"/>
  <c r="CI114" i="5"/>
  <c r="CA114" i="5"/>
  <c r="BS114" i="5"/>
  <c r="BK114" i="5"/>
  <c r="BC114" i="5"/>
  <c r="AU114" i="5"/>
  <c r="AM114" i="5"/>
  <c r="AE114" i="5"/>
  <c r="W114" i="5"/>
  <c r="O114" i="5"/>
  <c r="G114" i="5"/>
  <c r="DV114" i="5"/>
  <c r="DN114" i="5"/>
  <c r="DF114" i="5"/>
  <c r="CX114" i="5"/>
  <c r="CP114" i="5"/>
  <c r="CH114" i="5"/>
  <c r="BZ114" i="5"/>
  <c r="BR114" i="5"/>
  <c r="BJ114" i="5"/>
  <c r="BB114" i="5"/>
  <c r="AT114" i="5"/>
  <c r="AL114" i="5"/>
  <c r="AD114" i="5"/>
  <c r="V114" i="5"/>
  <c r="N114" i="5"/>
  <c r="F114" i="5"/>
  <c r="DU114" i="5"/>
  <c r="DM114" i="5"/>
  <c r="DE114" i="5"/>
  <c r="CW114" i="5"/>
  <c r="CO114" i="5"/>
  <c r="CG114" i="5"/>
  <c r="BY114" i="5"/>
  <c r="BQ114" i="5"/>
  <c r="BI114" i="5"/>
  <c r="BA114" i="5"/>
  <c r="AS114" i="5"/>
  <c r="AK114" i="5"/>
  <c r="AC114" i="5"/>
  <c r="U114" i="5"/>
  <c r="M114" i="5"/>
  <c r="E114" i="5"/>
  <c r="DT114" i="5"/>
  <c r="BH114" i="5"/>
  <c r="DL114" i="5"/>
  <c r="AZ114" i="5"/>
  <c r="DD114" i="5"/>
  <c r="AR114" i="5"/>
  <c r="CV114" i="5"/>
  <c r="AJ114" i="5"/>
  <c r="CN114" i="5"/>
  <c r="AB114" i="5"/>
  <c r="CF114" i="5"/>
  <c r="T114" i="5"/>
  <c r="BX114" i="5"/>
  <c r="L114" i="5"/>
  <c r="BP114" i="5"/>
  <c r="D114" i="5"/>
  <c r="A14" i="4"/>
  <c r="AI7" i="3"/>
  <c r="AI56" i="3" s="1"/>
  <c r="A15" i="4" l="1"/>
  <c r="AI8" i="3"/>
  <c r="AI57" i="3" s="1"/>
  <c r="A16" i="4" l="1"/>
  <c r="AI9" i="3"/>
  <c r="AI58" i="3" s="1"/>
  <c r="AI10" i="3" l="1"/>
  <c r="AI59" i="3" s="1"/>
  <c r="A17" i="4"/>
  <c r="AI11" i="3" l="1"/>
  <c r="AI60" i="3" s="1"/>
  <c r="A18" i="4"/>
  <c r="A19" i="4" l="1"/>
  <c r="AI12" i="3"/>
  <c r="AI61" i="3" s="1"/>
  <c r="A20" i="4" l="1"/>
  <c r="AI13" i="3"/>
  <c r="AI62" i="3" s="1"/>
  <c r="AI14" i="3" l="1"/>
  <c r="AI63" i="3" s="1"/>
  <c r="A21" i="4"/>
  <c r="AI15" i="3" l="1"/>
  <c r="AI64" i="3" s="1"/>
  <c r="A22" i="4"/>
  <c r="A23" i="4" l="1"/>
  <c r="AI16" i="3"/>
  <c r="AI65" i="3" s="1"/>
  <c r="AI17" i="3" l="1"/>
  <c r="AI66" i="3" s="1"/>
  <c r="A24" i="4"/>
  <c r="AI18" i="3" l="1"/>
  <c r="AI67" i="3" s="1"/>
  <c r="A25" i="4"/>
  <c r="A26" i="4" l="1"/>
  <c r="AI19" i="3"/>
  <c r="AI68" i="3" s="1"/>
  <c r="A27" i="4" l="1"/>
  <c r="AI20" i="3"/>
  <c r="AI69" i="3" s="1"/>
  <c r="AI21" i="3" l="1"/>
  <c r="AI70" i="3" s="1"/>
  <c r="A28" i="4"/>
  <c r="AI22" i="3" l="1"/>
  <c r="AI71" i="3" s="1"/>
  <c r="A29" i="4"/>
  <c r="AI23" i="3" l="1"/>
  <c r="AI72" i="3" s="1"/>
  <c r="A30" i="4"/>
  <c r="A31" i="4" l="1"/>
  <c r="AI24" i="3"/>
  <c r="AI73" i="3" s="1"/>
  <c r="A32" i="4" l="1"/>
  <c r="AI25" i="3"/>
  <c r="AI74" i="3" s="1"/>
  <c r="A33" i="4" l="1"/>
  <c r="AI26" i="3"/>
  <c r="AI75" i="3" s="1"/>
  <c r="A34" i="4" l="1"/>
  <c r="AI27" i="3"/>
  <c r="AI76" i="3" s="1"/>
  <c r="A35" i="4" l="1"/>
  <c r="AI28" i="3"/>
  <c r="AI77" i="3" s="1"/>
  <c r="AI29" i="3" l="1"/>
  <c r="AI78" i="3" s="1"/>
  <c r="A36" i="4"/>
  <c r="AI30" i="3" l="1"/>
  <c r="AI79" i="3" s="1"/>
  <c r="A37" i="4"/>
  <c r="AI31" i="3" l="1"/>
  <c r="AI80" i="3" s="1"/>
  <c r="A38" i="4"/>
  <c r="A39" i="4" l="1"/>
  <c r="AI32" i="3"/>
  <c r="AI81" i="3" s="1"/>
  <c r="A40" i="4" l="1"/>
  <c r="AI33" i="3"/>
  <c r="AI82" i="3" s="1"/>
  <c r="AI34" i="3" l="1"/>
  <c r="AI83" i="3" s="1"/>
  <c r="A41" i="4"/>
  <c r="A42" i="4" l="1"/>
  <c r="AI35" i="3"/>
  <c r="AI84" i="3" s="1"/>
  <c r="A43" i="4" l="1"/>
  <c r="AI36" i="3"/>
  <c r="AI85" i="3" s="1"/>
  <c r="AI37" i="3" l="1"/>
  <c r="AI86" i="3" s="1"/>
  <c r="A44" i="4"/>
  <c r="AI38" i="3" l="1"/>
  <c r="AI87" i="3" s="1"/>
  <c r="A45" i="4"/>
  <c r="AI39" i="3" l="1"/>
  <c r="AI88" i="3" s="1"/>
  <c r="A46" i="4"/>
  <c r="A47" i="4" l="1"/>
  <c r="AI40" i="3"/>
  <c r="AI89" i="3" s="1"/>
  <c r="A48" i="4" l="1"/>
  <c r="AI41" i="3"/>
  <c r="AI90" i="3" s="1"/>
  <c r="AI42" i="3" l="1"/>
  <c r="AI91" i="3" s="1"/>
  <c r="A49" i="4"/>
  <c r="A50" i="4" l="1"/>
  <c r="AI43" i="3"/>
  <c r="AI92" i="3" s="1"/>
  <c r="A51" i="4" l="1"/>
  <c r="AI44" i="3"/>
  <c r="AI93" i="3" s="1"/>
  <c r="AI45" i="3" l="1"/>
  <c r="AI94" i="3" s="1"/>
  <c r="A52" i="4"/>
  <c r="AI46" i="3" l="1"/>
  <c r="A53" i="4"/>
  <c r="AI47" i="3" l="1"/>
  <c r="A54" i="4"/>
  <c r="AI48" i="3" s="1"/>
</calcChain>
</file>

<file path=xl/sharedStrings.xml><?xml version="1.0" encoding="utf-8"?>
<sst xmlns="http://schemas.openxmlformats.org/spreadsheetml/2006/main" count="572" uniqueCount="62">
  <si>
    <t>Job Number &amp; Name:</t>
  </si>
  <si>
    <t>33487 Nutfield</t>
  </si>
  <si>
    <t>Site Number/Name:</t>
  </si>
  <si>
    <t>Site 2 - Nutfield Road/Cooper's Hill Road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</si>
  <si>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</si>
  <si>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</si>
  <si>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</si>
  <si>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</si>
  <si>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</si>
  <si>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</si>
  <si>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</si>
  <si>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</si>
  <si>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</si>
  <si>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</si>
  <si>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</si>
  <si>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</si>
  <si>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</si>
  <si>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</si>
  <si>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</si>
  <si>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</si>
  <si>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</si>
  <si>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51°14'23.18"N,  0° 7'30.73"W</t>
  </si>
  <si>
    <t>Postcode:</t>
  </si>
  <si>
    <t>RH1 4HH</t>
  </si>
  <si>
    <t>Times:</t>
  </si>
  <si>
    <t>0700-1900</t>
  </si>
  <si>
    <t>Flow Diagram</t>
  </si>
  <si>
    <t>PCU Flow Diagram</t>
  </si>
  <si>
    <t>Select Period</t>
  </si>
  <si>
    <t>A</t>
  </si>
  <si>
    <t>D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</si>
  <si>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</si>
  <si>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</si>
  <si>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</si>
  <si>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</si>
  <si>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</si>
  <si>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</si>
  <si>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</si>
  <si>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</si>
  <si>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</si>
  <si>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</si>
  <si>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A to D</t>
  </si>
  <si>
    <t>B to A</t>
  </si>
  <si>
    <t>B to B</t>
  </si>
  <si>
    <t>B to C</t>
  </si>
  <si>
    <t>B to D</t>
  </si>
  <si>
    <t>C to A</t>
  </si>
  <si>
    <t>C to B</t>
  </si>
  <si>
    <t>C to C</t>
  </si>
  <si>
    <t>C to D</t>
  </si>
  <si>
    <t>D to A</t>
  </si>
  <si>
    <t>D to B</t>
  </si>
  <si>
    <t>D to C</t>
  </si>
  <si>
    <t>D to D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</si>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</sst>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9">
    <font>
      <sz val="10"/>
      <name val="Arial"/>
      <charset val="134"/>
    </font>
    <font>
      <sz val="14"/>
      <name val="Verdana"/>
      <charset val="134"/>
    </font>
    <font>
      <i/>
      <sz val="12"/>
      <name val="Verdana"/>
      <charset val="134"/>
    </font>
    <font>
      <sz val="12"/>
      <name val="Abel"/>
      <charset val="134"/>
    </font>
    <font>
      <b/>
      <sz val="12"/>
      <name val="Abel"/>
      <charset val="134"/>
    </font>
    <font>
      <b/>
      <sz val="12"/>
      <name val="Verdana"/>
      <charset val="134"/>
    </font>
    <font>
      <sz val="12"/>
      <name val="Verdana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sz val="14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i/>
      <sz val="8"/>
      <name val="Verdana"/>
      <charset val="134"/>
    </font>
    <font>
      <sz val="10"/>
      <name val="Verdana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Verdana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color indexed="10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auto="1"/>
      </right>
      <top/>
      <bottom style="medium">
        <color indexed="8"/>
      </bottom>
      <diagonal/>
    </border>
  </borders>
  <cellStyleXfs count="2">
    <xf numFmtId="0" fontId="0" fillId="0" borderId="0"/>
    <xf numFmtId="0" fontId="28" fillId="0" borderId="0"/>
  </cellStyleXfs>
  <cellXfs count="3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0" fontId="8" fillId="0" borderId="11" xfId="0" applyNumberFormat="1" applyFont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0" borderId="15" xfId="0" applyNumberFormat="1" applyFont="1" applyBorder="1" applyAlignment="1" applyProtection="1">
      <alignment horizontal="center" vertical="center"/>
      <protection locked="0"/>
    </xf>
    <xf numFmtId="164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7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 applyProtection="1">
      <alignment horizontal="center" vertical="center"/>
      <protection locked="0"/>
    </xf>
    <xf numFmtId="164" fontId="9" fillId="0" borderId="20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23" xfId="0" applyNumberFormat="1" applyFont="1" applyBorder="1" applyAlignment="1">
      <alignment horizontal="center" vertical="center"/>
    </xf>
    <xf numFmtId="20" fontId="8" fillId="0" borderId="24" xfId="0" applyNumberFormat="1" applyFont="1" applyBorder="1" applyAlignment="1">
      <alignment horizontal="center" vertical="center"/>
    </xf>
    <xf numFmtId="20" fontId="8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164" fontId="9" fillId="0" borderId="27" xfId="0" applyNumberFormat="1" applyFont="1" applyBorder="1" applyAlignment="1" applyProtection="1">
      <alignment horizontal="center" vertical="center"/>
      <protection locked="0"/>
    </xf>
    <xf numFmtId="164" fontId="9" fillId="0" borderId="28" xfId="0" applyNumberFormat="1" applyFont="1" applyBorder="1" applyAlignment="1" applyProtection="1">
      <alignment horizontal="center" vertical="center"/>
      <protection locked="0"/>
    </xf>
    <xf numFmtId="164" fontId="9" fillId="0" borderId="29" xfId="0" applyNumberFormat="1" applyFont="1" applyBorder="1" applyAlignment="1" applyProtection="1">
      <alignment horizontal="center" vertical="center"/>
      <protection locked="0"/>
    </xf>
    <xf numFmtId="164" fontId="9" fillId="0" borderId="30" xfId="0" applyNumberFormat="1" applyFont="1" applyBorder="1" applyAlignment="1" applyProtection="1">
      <alignment horizontal="center" vertical="center"/>
      <protection locked="0"/>
    </xf>
    <xf numFmtId="164" fontId="9" fillId="0" borderId="31" xfId="0" applyNumberFormat="1" applyFont="1" applyBorder="1" applyAlignment="1" applyProtection="1">
      <alignment horizontal="center" vertical="center"/>
      <protection locked="0"/>
    </xf>
    <xf numFmtId="164" fontId="9" fillId="0" borderId="32" xfId="0" applyNumberFormat="1" applyFont="1" applyBorder="1" applyAlignment="1" applyProtection="1">
      <alignment horizontal="center" vertical="center"/>
      <protection locked="0"/>
    </xf>
    <xf numFmtId="164" fontId="9" fillId="0" borderId="33" xfId="0" applyNumberFormat="1" applyFont="1" applyBorder="1" applyAlignment="1" applyProtection="1">
      <alignment horizontal="center" vertical="center"/>
      <protection locked="0"/>
    </xf>
    <xf numFmtId="164" fontId="9" fillId="0" borderId="34" xfId="0" applyNumberFormat="1" applyFont="1" applyBorder="1" applyAlignment="1" applyProtection="1">
      <alignment horizontal="center" vertical="center"/>
      <protection locked="0"/>
    </xf>
    <xf numFmtId="164" fontId="9" fillId="0" borderId="35" xfId="0" applyNumberFormat="1" applyFont="1" applyBorder="1" applyAlignment="1" applyProtection="1">
      <alignment horizontal="center" vertical="center"/>
      <protection locked="0"/>
    </xf>
    <xf numFmtId="164" fontId="9" fillId="0" borderId="36" xfId="0" applyNumberFormat="1" applyFont="1" applyBorder="1" applyAlignment="1" applyProtection="1">
      <alignment horizontal="center" vertical="center"/>
      <protection locked="0"/>
    </xf>
    <xf numFmtId="164" fontId="9" fillId="0" borderId="37" xfId="0" applyNumberFormat="1" applyFont="1" applyBorder="1" applyAlignment="1" applyProtection="1">
      <alignment horizontal="center" vertical="center"/>
      <protection locked="0"/>
    </xf>
    <xf numFmtId="20" fontId="8" fillId="0" borderId="38" xfId="0" applyNumberFormat="1" applyFont="1" applyBorder="1" applyAlignment="1">
      <alignment horizontal="center" vertical="center"/>
    </xf>
    <xf numFmtId="20" fontId="8" fillId="0" borderId="39" xfId="0" applyNumberFormat="1" applyFont="1" applyBorder="1" applyAlignment="1">
      <alignment horizontal="center" vertical="center"/>
    </xf>
    <xf numFmtId="20" fontId="8" fillId="0" borderId="40" xfId="0" applyNumberFormat="1" applyFont="1" applyBorder="1" applyAlignment="1">
      <alignment horizontal="center" vertical="center"/>
    </xf>
    <xf numFmtId="20" fontId="8" fillId="0" borderId="41" xfId="0" applyNumberFormat="1" applyFont="1" applyBorder="1" applyAlignment="1">
      <alignment horizontal="center" vertical="center"/>
    </xf>
    <xf numFmtId="20" fontId="8" fillId="0" borderId="42" xfId="0" applyNumberFormat="1" applyFont="1" applyBorder="1" applyAlignment="1">
      <alignment horizontal="center" vertical="center"/>
    </xf>
    <xf numFmtId="164" fontId="9" fillId="0" borderId="43" xfId="0" applyNumberFormat="1" applyFont="1" applyBorder="1" applyAlignment="1" applyProtection="1">
      <alignment horizontal="center" vertical="center"/>
      <protection locked="0"/>
    </xf>
    <xf numFmtId="164" fontId="9" fillId="0" borderId="44" xfId="0" applyNumberFormat="1" applyFont="1" applyBorder="1" applyAlignment="1" applyProtection="1">
      <alignment horizontal="center" vertical="center"/>
      <protection locked="0"/>
    </xf>
    <xf numFmtId="164" fontId="9" fillId="0" borderId="45" xfId="0" applyNumberFormat="1" applyFont="1" applyBorder="1" applyAlignment="1" applyProtection="1">
      <alignment horizontal="center" vertical="center"/>
      <protection locked="0"/>
    </xf>
    <xf numFmtId="164" fontId="9" fillId="0" borderId="4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20" fontId="10" fillId="0" borderId="47" xfId="0" applyNumberFormat="1" applyFont="1" applyBorder="1" applyAlignment="1">
      <alignment horizontal="center" vertical="center"/>
    </xf>
    <xf numFmtId="20" fontId="10" fillId="0" borderId="48" xfId="0" applyNumberFormat="1" applyFont="1" applyBorder="1" applyAlignment="1">
      <alignment horizontal="center" vertical="center"/>
    </xf>
    <xf numFmtId="20" fontId="10" fillId="0" borderId="49" xfId="0" applyNumberFormat="1" applyFont="1" applyBorder="1" applyAlignment="1">
      <alignment horizontal="center" vertical="center"/>
    </xf>
    <xf numFmtId="164" fontId="11" fillId="0" borderId="50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20" fontId="10" fillId="0" borderId="52" xfId="0" applyNumberFormat="1" applyFont="1" applyBorder="1" applyAlignment="1">
      <alignment horizontal="center" vertical="center"/>
    </xf>
    <xf numFmtId="20" fontId="10" fillId="0" borderId="53" xfId="0" applyNumberFormat="1" applyFont="1" applyBorder="1" applyAlignment="1">
      <alignment horizontal="center" vertical="center"/>
    </xf>
    <xf numFmtId="20" fontId="10" fillId="0" borderId="54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/>
      <protection locked="0"/>
    </xf>
    <xf numFmtId="164" fontId="13" fillId="3" borderId="60" xfId="0" applyNumberFormat="1" applyFont="1" applyFill="1" applyBorder="1" applyAlignment="1" applyProtection="1">
      <alignment horizontal="center" vertical="center"/>
      <protection locked="0"/>
    </xf>
    <xf numFmtId="164" fontId="9" fillId="0" borderId="61" xfId="0" applyNumberFormat="1" applyFont="1" applyBorder="1" applyAlignment="1" applyProtection="1">
      <alignment horizontal="center" vertical="center"/>
      <protection locked="0"/>
    </xf>
    <xf numFmtId="164" fontId="13" fillId="3" borderId="62" xfId="0" applyNumberFormat="1" applyFont="1" applyFill="1" applyBorder="1" applyAlignment="1" applyProtection="1">
      <alignment horizontal="center" vertical="center"/>
      <protection locked="0"/>
    </xf>
    <xf numFmtId="164" fontId="9" fillId="0" borderId="63" xfId="0" applyNumberFormat="1" applyFont="1" applyBorder="1" applyAlignment="1" applyProtection="1">
      <alignment horizontal="center" vertical="center"/>
      <protection locked="0"/>
    </xf>
    <xf numFmtId="164" fontId="13" fillId="3" borderId="64" xfId="0" applyNumberFormat="1" applyFont="1" applyFill="1" applyBorder="1" applyAlignment="1" applyProtection="1">
      <alignment horizontal="center" vertical="center"/>
      <protection locked="0"/>
    </xf>
    <xf numFmtId="164" fontId="9" fillId="0" borderId="65" xfId="0" applyNumberFormat="1" applyFont="1" applyBorder="1" applyAlignment="1" applyProtection="1">
      <alignment horizontal="center" vertical="center"/>
      <protection locked="0"/>
    </xf>
    <xf numFmtId="164" fontId="13" fillId="3" borderId="2" xfId="0" applyNumberFormat="1" applyFont="1" applyFill="1" applyBorder="1" applyAlignment="1" applyProtection="1">
      <alignment horizontal="center" vertical="center"/>
      <protection locked="0"/>
    </xf>
    <xf numFmtId="164" fontId="9" fillId="0" borderId="66" xfId="0" applyNumberFormat="1" applyFont="1" applyBorder="1" applyAlignment="1" applyProtection="1">
      <alignment horizontal="center" vertical="center"/>
      <protection locked="0"/>
    </xf>
    <xf numFmtId="164" fontId="13" fillId="3" borderId="67" xfId="0" applyNumberFormat="1" applyFont="1" applyFill="1" applyBorder="1" applyAlignment="1" applyProtection="1">
      <alignment horizontal="center" vertical="center"/>
      <protection locked="0"/>
    </xf>
    <xf numFmtId="164" fontId="9" fillId="0" borderId="68" xfId="0" applyNumberFormat="1" applyFont="1" applyBorder="1" applyAlignment="1" applyProtection="1">
      <alignment horizontal="center" vertical="center"/>
      <protection locked="0"/>
    </xf>
    <xf numFmtId="164" fontId="13" fillId="3" borderId="69" xfId="0" applyNumberFormat="1" applyFont="1" applyFill="1" applyBorder="1" applyAlignment="1" applyProtection="1">
      <alignment horizontal="center" vertical="center"/>
      <protection locked="0"/>
    </xf>
    <xf numFmtId="164" fontId="9" fillId="0" borderId="70" xfId="0" applyNumberFormat="1" applyFont="1" applyBorder="1" applyAlignment="1" applyProtection="1">
      <alignment horizontal="center" vertical="center"/>
      <protection locked="0"/>
    </xf>
    <xf numFmtId="164" fontId="11" fillId="0" borderId="71" xfId="0" applyNumberFormat="1" applyFont="1" applyBorder="1" applyAlignment="1">
      <alignment horizontal="center" vertical="center"/>
    </xf>
    <xf numFmtId="164" fontId="11" fillId="0" borderId="7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7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5" xfId="0" applyNumberFormat="1" applyFont="1" applyBorder="1" applyAlignment="1">
      <alignment horizontal="left" vertical="center"/>
    </xf>
    <xf numFmtId="0" fontId="11" fillId="0" borderId="75" xfId="0" applyFont="1" applyBorder="1" applyAlignment="1">
      <alignment horizontal="right" vertical="center"/>
    </xf>
    <xf numFmtId="0" fontId="11" fillId="0" borderId="76" xfId="0" applyFont="1" applyBorder="1" applyAlignment="1">
      <alignment horizontal="right" vertical="center"/>
    </xf>
    <xf numFmtId="0" fontId="11" fillId="0" borderId="77" xfId="0" applyFont="1" applyBorder="1" applyAlignment="1">
      <alignment horizontal="right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164" fontId="13" fillId="3" borderId="81" xfId="0" applyNumberFormat="1" applyFont="1" applyFill="1" applyBorder="1" applyAlignment="1" applyProtection="1">
      <alignment horizontal="center" vertical="center"/>
      <protection locked="0"/>
    </xf>
    <xf numFmtId="164" fontId="13" fillId="3" borderId="82" xfId="0" applyNumberFormat="1" applyFont="1" applyFill="1" applyBorder="1" applyAlignment="1" applyProtection="1">
      <alignment horizontal="center" vertical="center"/>
      <protection locked="0"/>
    </xf>
    <xf numFmtId="164" fontId="13" fillId="3" borderId="83" xfId="0" applyNumberFormat="1" applyFont="1" applyFill="1" applyBorder="1" applyAlignment="1" applyProtection="1">
      <alignment horizontal="center" vertical="center"/>
      <protection locked="0"/>
    </xf>
    <xf numFmtId="164" fontId="13" fillId="3" borderId="84" xfId="0" applyNumberFormat="1" applyFont="1" applyFill="1" applyBorder="1" applyAlignment="1" applyProtection="1">
      <alignment horizontal="center" vertical="center"/>
      <protection locked="0"/>
    </xf>
    <xf numFmtId="164" fontId="13" fillId="3" borderId="85" xfId="0" applyNumberFormat="1" applyFont="1" applyFill="1" applyBorder="1" applyAlignment="1" applyProtection="1">
      <alignment horizontal="center" vertical="center"/>
      <protection locked="0"/>
    </xf>
    <xf numFmtId="164" fontId="13" fillId="3" borderId="86" xfId="0" applyNumberFormat="1" applyFont="1" applyFill="1" applyBorder="1" applyAlignment="1" applyProtection="1">
      <alignment horizontal="center" vertical="center"/>
      <protection locked="0"/>
    </xf>
    <xf numFmtId="164" fontId="13" fillId="3" borderId="87" xfId="0" applyNumberFormat="1" applyFont="1" applyFill="1" applyBorder="1" applyAlignment="1" applyProtection="1">
      <alignment horizontal="center" vertical="center"/>
      <protection locked="0"/>
    </xf>
    <xf numFmtId="20" fontId="10" fillId="0" borderId="88" xfId="0" applyNumberFormat="1" applyFont="1" applyBorder="1" applyAlignment="1">
      <alignment horizontal="center" vertical="center"/>
    </xf>
    <xf numFmtId="20" fontId="10" fillId="0" borderId="89" xfId="0" applyNumberFormat="1" applyFont="1" applyBorder="1" applyAlignment="1">
      <alignment horizontal="center" vertical="center"/>
    </xf>
    <xf numFmtId="20" fontId="10" fillId="0" borderId="90" xfId="0" applyNumberFormat="1" applyFont="1" applyBorder="1" applyAlignment="1">
      <alignment horizontal="center" vertical="center"/>
    </xf>
    <xf numFmtId="164" fontId="11" fillId="0" borderId="91" xfId="0" applyNumberFormat="1" applyFont="1" applyBorder="1" applyAlignment="1">
      <alignment horizontal="center" vertical="center"/>
    </xf>
    <xf numFmtId="164" fontId="11" fillId="0" borderId="92" xfId="0" applyNumberFormat="1" applyFont="1" applyBorder="1" applyAlignment="1">
      <alignment horizontal="center" vertical="center"/>
    </xf>
    <xf numFmtId="164" fontId="8" fillId="3" borderId="96" xfId="0" applyNumberFormat="1" applyFont="1" applyFill="1" applyBorder="1" applyAlignment="1">
      <alignment horizontal="center" vertical="center"/>
    </xf>
    <xf numFmtId="164" fontId="8" fillId="3" borderId="9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20" fontId="14" fillId="4" borderId="93" xfId="0" applyNumberFormat="1" applyFont="1" applyFill="1" applyBorder="1" applyAlignment="1">
      <alignment horizontal="center" vertical="center"/>
    </xf>
    <xf numFmtId="20" fontId="14" fillId="4" borderId="94" xfId="0" applyNumberFormat="1" applyFont="1" applyFill="1" applyBorder="1" applyAlignment="1">
      <alignment horizontal="center" vertical="center"/>
    </xf>
    <xf numFmtId="20" fontId="14" fillId="4" borderId="95" xfId="0" applyNumberFormat="1" applyFont="1" applyFill="1" applyBorder="1" applyAlignment="1">
      <alignment horizontal="center" vertical="center"/>
    </xf>
    <xf numFmtId="164" fontId="15" fillId="4" borderId="96" xfId="0" applyNumberFormat="1" applyFont="1" applyFill="1" applyBorder="1" applyAlignment="1">
      <alignment horizontal="center" vertical="center"/>
    </xf>
    <xf numFmtId="164" fontId="15" fillId="4" borderId="97" xfId="0" applyNumberFormat="1" applyFont="1" applyFill="1" applyBorder="1" applyAlignment="1">
      <alignment horizontal="center" vertical="center"/>
    </xf>
    <xf numFmtId="164" fontId="11" fillId="0" borderId="98" xfId="0" applyNumberFormat="1" applyFont="1" applyBorder="1" applyAlignment="1">
      <alignment horizontal="center" vertical="center"/>
    </xf>
    <xf numFmtId="164" fontId="11" fillId="0" borderId="99" xfId="0" applyNumberFormat="1" applyFont="1" applyBorder="1" applyAlignment="1">
      <alignment horizontal="center" vertical="center"/>
    </xf>
    <xf numFmtId="164" fontId="8" fillId="3" borderId="100" xfId="0" applyNumberFormat="1" applyFont="1" applyFill="1" applyBorder="1" applyAlignment="1">
      <alignment horizontal="center" vertical="center"/>
    </xf>
    <xf numFmtId="164" fontId="8" fillId="3" borderId="80" xfId="0" applyNumberFormat="1" applyFont="1" applyFill="1" applyBorder="1" applyAlignment="1">
      <alignment horizontal="center" vertical="center"/>
    </xf>
    <xf numFmtId="164" fontId="15" fillId="4" borderId="100" xfId="0" applyNumberFormat="1" applyFont="1" applyFill="1" applyBorder="1" applyAlignment="1">
      <alignment horizontal="center" vertical="center"/>
    </xf>
    <xf numFmtId="164" fontId="15" fillId="4" borderId="80" xfId="0" applyNumberFormat="1" applyFont="1" applyFill="1" applyBorder="1" applyAlignment="1">
      <alignment horizontal="center" vertical="center"/>
    </xf>
    <xf numFmtId="0" fontId="8" fillId="0" borderId="101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9" fillId="0" borderId="15" xfId="0" applyNumberFormat="1" applyFont="1" applyBorder="1" applyAlignment="1" applyProtection="1">
      <alignment horizontal="center" vertical="center"/>
      <protection locked="0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1" fontId="9" fillId="0" borderId="21" xfId="0" applyNumberFormat="1" applyFont="1" applyBorder="1" applyAlignment="1" applyProtection="1">
      <alignment horizontal="center" vertical="center"/>
      <protection locked="0"/>
    </xf>
    <xf numFmtId="1" fontId="9" fillId="0" borderId="103" xfId="0" applyNumberFormat="1" applyFont="1" applyBorder="1" applyAlignment="1" applyProtection="1">
      <alignment horizontal="center" vertical="center"/>
      <protection locked="0"/>
    </xf>
    <xf numFmtId="1" fontId="9" fillId="0" borderId="28" xfId="0" applyNumberFormat="1" applyFont="1" applyBorder="1" applyAlignment="1" applyProtection="1">
      <alignment horizontal="center" vertical="center"/>
      <protection locked="0"/>
    </xf>
    <xf numFmtId="20" fontId="8" fillId="0" borderId="104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 applyProtection="1">
      <alignment horizontal="center" vertical="center"/>
      <protection locked="0"/>
    </xf>
    <xf numFmtId="20" fontId="8" fillId="0" borderId="105" xfId="0" applyNumberFormat="1" applyFont="1" applyBorder="1" applyAlignment="1">
      <alignment horizontal="center" vertical="center"/>
    </xf>
    <xf numFmtId="1" fontId="9" fillId="0" borderId="22" xfId="0" applyNumberFormat="1" applyFont="1" applyBorder="1" applyAlignment="1" applyProtection="1">
      <alignment horizontal="center" vertical="center"/>
      <protection locked="0"/>
    </xf>
    <xf numFmtId="20" fontId="8" fillId="0" borderId="106" xfId="0" applyNumberFormat="1" applyFont="1" applyBorder="1" applyAlignment="1">
      <alignment horizontal="center" vertical="center"/>
    </xf>
    <xf numFmtId="1" fontId="9" fillId="0" borderId="107" xfId="0" applyNumberFormat="1" applyFont="1" applyBorder="1" applyAlignment="1" applyProtection="1">
      <alignment horizontal="center" vertical="center"/>
      <protection locked="0"/>
    </xf>
    <xf numFmtId="1" fontId="11" fillId="0" borderId="50" xfId="0" applyNumberFormat="1" applyFont="1" applyBorder="1" applyAlignment="1">
      <alignment horizontal="center" vertical="center"/>
    </xf>
    <xf numFmtId="1" fontId="11" fillId="0" borderId="51" xfId="0" applyNumberFormat="1" applyFont="1" applyBorder="1" applyAlignment="1">
      <alignment horizontal="center" vertical="center"/>
    </xf>
    <xf numFmtId="1" fontId="11" fillId="0" borderId="55" xfId="0" applyNumberFormat="1" applyFont="1" applyBorder="1" applyAlignment="1">
      <alignment horizontal="center" vertical="center"/>
    </xf>
    <xf numFmtId="1" fontId="11" fillId="0" borderId="56" xfId="0" applyNumberFormat="1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 wrapText="1"/>
    </xf>
    <xf numFmtId="1" fontId="9" fillId="0" borderId="59" xfId="0" applyNumberFormat="1" applyFont="1" applyBorder="1" applyAlignment="1" applyProtection="1">
      <alignment horizontal="center" vertical="center"/>
      <protection locked="0"/>
    </xf>
    <xf numFmtId="1" fontId="9" fillId="0" borderId="61" xfId="0" applyNumberFormat="1" applyFont="1" applyBorder="1" applyAlignment="1" applyProtection="1">
      <alignment horizontal="center" vertical="center"/>
      <protection locked="0"/>
    </xf>
    <xf numFmtId="1" fontId="9" fillId="0" borderId="109" xfId="0" applyNumberFormat="1" applyFont="1" applyBorder="1" applyAlignment="1" applyProtection="1">
      <alignment horizontal="center" vertical="center"/>
      <protection locked="0"/>
    </xf>
    <xf numFmtId="1" fontId="11" fillId="0" borderId="110" xfId="0" applyNumberFormat="1" applyFont="1" applyBorder="1" applyAlignment="1">
      <alignment horizontal="center" vertical="center"/>
    </xf>
    <xf numFmtId="1" fontId="11" fillId="0" borderId="111" xfId="0" applyNumberFormat="1" applyFont="1" applyBorder="1" applyAlignment="1">
      <alignment horizontal="center" vertical="center"/>
    </xf>
    <xf numFmtId="1" fontId="11" fillId="0" borderId="112" xfId="0" applyNumberFormat="1" applyFont="1" applyBorder="1" applyAlignment="1">
      <alignment horizontal="center" vertical="center"/>
    </xf>
    <xf numFmtId="1" fontId="11" fillId="0" borderId="1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0" fontId="17" fillId="0" borderId="47" xfId="0" applyNumberFormat="1" applyFont="1" applyBorder="1" applyAlignment="1">
      <alignment horizontal="center" vertical="center"/>
    </xf>
    <xf numFmtId="20" fontId="17" fillId="0" borderId="52" xfId="0" applyNumberFormat="1" applyFont="1" applyBorder="1" applyAlignment="1">
      <alignment horizontal="center" vertical="center"/>
    </xf>
    <xf numFmtId="1" fontId="11" fillId="0" borderId="91" xfId="0" applyNumberFormat="1" applyFont="1" applyBorder="1" applyAlignment="1">
      <alignment horizontal="center" vertical="center"/>
    </xf>
    <xf numFmtId="1" fontId="11" fillId="0" borderId="92" xfId="0" applyNumberFormat="1" applyFont="1" applyBorder="1" applyAlignment="1">
      <alignment horizontal="center" vertical="center"/>
    </xf>
    <xf numFmtId="1" fontId="8" fillId="3" borderId="96" xfId="0" applyNumberFormat="1" applyFont="1" applyFill="1" applyBorder="1" applyAlignment="1">
      <alignment horizontal="center" vertical="center"/>
    </xf>
    <xf numFmtId="1" fontId="8" fillId="3" borderId="9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" fontId="15" fillId="4" borderId="96" xfId="0" applyNumberFormat="1" applyFont="1" applyFill="1" applyBorder="1" applyAlignment="1">
      <alignment horizontal="center" vertical="center"/>
    </xf>
    <xf numFmtId="1" fontId="15" fillId="4" borderId="97" xfId="0" applyNumberFormat="1" applyFont="1" applyFill="1" applyBorder="1" applyAlignment="1">
      <alignment horizontal="center" vertical="center"/>
    </xf>
    <xf numFmtId="1" fontId="11" fillId="0" borderId="114" xfId="0" applyNumberFormat="1" applyFont="1" applyBorder="1" applyAlignment="1">
      <alignment horizontal="center" vertical="center"/>
    </xf>
    <xf numFmtId="1" fontId="11" fillId="0" borderId="115" xfId="0" applyNumberFormat="1" applyFont="1" applyBorder="1" applyAlignment="1">
      <alignment horizontal="center" vertical="center"/>
    </xf>
    <xf numFmtId="1" fontId="8" fillId="3" borderId="116" xfId="0" applyNumberFormat="1" applyFont="1" applyFill="1" applyBorder="1" applyAlignment="1">
      <alignment horizontal="center" vertical="center"/>
    </xf>
    <xf numFmtId="1" fontId="8" fillId="3" borderId="117" xfId="0" applyNumberFormat="1" applyFont="1" applyFill="1" applyBorder="1" applyAlignment="1">
      <alignment horizontal="center" vertical="center"/>
    </xf>
    <xf numFmtId="1" fontId="15" fillId="4" borderId="116" xfId="0" applyNumberFormat="1" applyFont="1" applyFill="1" applyBorder="1" applyAlignment="1">
      <alignment horizontal="center" vertical="center"/>
    </xf>
    <xf numFmtId="1" fontId="15" fillId="4" borderId="117" xfId="0" applyNumberFormat="1" applyFont="1" applyFill="1" applyBorder="1" applyAlignment="1">
      <alignment horizontal="center" vertical="center"/>
    </xf>
    <xf numFmtId="0" fontId="18" fillId="0" borderId="0" xfId="0" applyFont="1"/>
    <xf numFmtId="0" fontId="7" fillId="0" borderId="118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119" xfId="0" applyFont="1" applyBorder="1" applyAlignment="1">
      <alignment horizontal="left" vertical="center"/>
    </xf>
    <xf numFmtId="0" fontId="4" fillId="0" borderId="1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60" xfId="0" applyFont="1" applyBorder="1" applyAlignment="1">
      <alignment vertical="center"/>
    </xf>
    <xf numFmtId="20" fontId="13" fillId="0" borderId="60" xfId="0" applyNumberFormat="1" applyFont="1" applyBorder="1" applyAlignment="1" applyProtection="1">
      <alignment vertical="center"/>
      <protection locked="0"/>
    </xf>
    <xf numFmtId="0" fontId="9" fillId="0" borderId="60" xfId="0" applyFont="1" applyBorder="1" applyProtection="1">
      <protection locked="0"/>
    </xf>
    <xf numFmtId="0" fontId="9" fillId="0" borderId="119" xfId="0" applyFont="1" applyBorder="1" applyProtection="1">
      <protection locked="0"/>
    </xf>
    <xf numFmtId="0" fontId="9" fillId="0" borderId="0" xfId="0" applyFont="1" applyProtection="1">
      <protection locked="0"/>
    </xf>
    <xf numFmtId="0" fontId="11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9" fillId="0" borderId="12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121" xfId="0" applyFont="1" applyFill="1" applyBorder="1" applyAlignment="1" applyProtection="1">
      <alignment horizontal="center" vertical="center"/>
      <protection locked="0"/>
    </xf>
    <xf numFmtId="0" fontId="9" fillId="0" borderId="12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1" fillId="0" borderId="60" xfId="0" applyFont="1" applyBorder="1" applyAlignment="1">
      <alignment horizontal="right" vertical="center"/>
    </xf>
    <xf numFmtId="0" fontId="11" fillId="0" borderId="122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2" fillId="0" borderId="60" xfId="0" applyFont="1" applyBorder="1" applyAlignment="1">
      <alignment vertical="center"/>
    </xf>
    <xf numFmtId="0" fontId="9" fillId="0" borderId="78" xfId="0" applyFont="1" applyBorder="1" applyProtection="1">
      <protection locked="0"/>
    </xf>
    <xf numFmtId="0" fontId="9" fillId="0" borderId="122" xfId="0" applyFont="1" applyBorder="1" applyProtection="1">
      <protection locked="0"/>
    </xf>
    <xf numFmtId="0" fontId="9" fillId="0" borderId="123" xfId="0" applyFont="1" applyBorder="1" applyProtection="1">
      <protection locked="0"/>
    </xf>
    <xf numFmtId="164" fontId="11" fillId="0" borderId="121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Protection="1">
      <protection locked="0"/>
    </xf>
    <xf numFmtId="164" fontId="9" fillId="0" borderId="121" xfId="0" applyNumberFormat="1" applyFont="1" applyBorder="1" applyAlignment="1" applyProtection="1">
      <alignment horizontal="center" vertical="center"/>
      <protection locked="0"/>
    </xf>
    <xf numFmtId="164" fontId="9" fillId="4" borderId="121" xfId="0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20" fontId="21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8" fillId="0" borderId="0" xfId="1" applyFont="1"/>
    <xf numFmtId="0" fontId="7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15" fillId="0" borderId="127" xfId="0" applyFont="1" applyBorder="1" applyAlignment="1">
      <alignment horizontal="right" vertical="center"/>
    </xf>
    <xf numFmtId="0" fontId="19" fillId="0" borderId="8" xfId="1" applyFont="1" applyBorder="1" applyAlignment="1">
      <alignment vertical="center"/>
    </xf>
    <xf numFmtId="0" fontId="19" fillId="0" borderId="60" xfId="1" applyFont="1" applyBorder="1" applyAlignment="1">
      <alignment vertical="center"/>
    </xf>
    <xf numFmtId="0" fontId="9" fillId="0" borderId="118" xfId="1" applyFont="1" applyBorder="1" applyProtection="1">
      <protection locked="0"/>
    </xf>
    <xf numFmtId="0" fontId="9" fillId="0" borderId="60" xfId="1" applyFont="1" applyBorder="1" applyProtection="1">
      <protection locked="0"/>
    </xf>
    <xf numFmtId="0" fontId="9" fillId="0" borderId="119" xfId="1" applyFont="1" applyBorder="1" applyProtection="1">
      <protection locked="0"/>
    </xf>
    <xf numFmtId="0" fontId="9" fillId="0" borderId="0" xfId="1" applyFont="1" applyProtection="1">
      <protection locked="0"/>
    </xf>
    <xf numFmtId="0" fontId="9" fillId="0" borderId="120" xfId="1" applyFont="1" applyBorder="1" applyProtection="1">
      <protection locked="0"/>
    </xf>
    <xf numFmtId="0" fontId="9" fillId="0" borderId="6" xfId="1" applyFont="1" applyBorder="1" applyProtection="1">
      <protection locked="0"/>
    </xf>
    <xf numFmtId="0" fontId="9" fillId="0" borderId="0" xfId="1" applyFont="1"/>
    <xf numFmtId="0" fontId="11" fillId="0" borderId="75" xfId="1" applyFont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1" fillId="0" borderId="77" xfId="1" applyFont="1" applyBorder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0" fontId="19" fillId="0" borderId="8" xfId="1" applyFont="1" applyBorder="1" applyAlignment="1">
      <alignment horizontal="left" vertical="center"/>
    </xf>
    <xf numFmtId="0" fontId="19" fillId="0" borderId="8" xfId="1" applyFont="1" applyBorder="1" applyAlignment="1">
      <alignment horizontal="right" vertical="center"/>
    </xf>
    <xf numFmtId="0" fontId="12" fillId="0" borderId="60" xfId="1" applyFont="1" applyBorder="1" applyAlignment="1">
      <alignment vertical="center"/>
    </xf>
    <xf numFmtId="0" fontId="9" fillId="0" borderId="78" xfId="1" applyFont="1" applyBorder="1" applyProtection="1">
      <protection locked="0"/>
    </xf>
    <xf numFmtId="0" fontId="9" fillId="0" borderId="122" xfId="1" applyFont="1" applyBorder="1" applyProtection="1">
      <protection locked="0"/>
    </xf>
    <xf numFmtId="0" fontId="9" fillId="0" borderId="123" xfId="1" applyFont="1" applyBorder="1" applyProtection="1">
      <protection locked="0"/>
    </xf>
    <xf numFmtId="0" fontId="18" fillId="0" borderId="0" xfId="0" applyFont="1" applyAlignment="1">
      <alignment vertical="top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6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26" fillId="0" borderId="0" xfId="0" applyNumberFormat="1" applyFont="1" applyAlignment="1" applyProtection="1">
      <alignment horizontal="left" vertical="center" wrapText="1" shrinkToFit="1"/>
      <protection locked="0"/>
    </xf>
    <xf numFmtId="14" fontId="26" fillId="0" borderId="0" xfId="0" applyNumberFormat="1" applyFont="1" applyAlignment="1" applyProtection="1">
      <alignment horizontal="left" vertical="center" wrapText="1" shrinkToFit="1"/>
      <protection locked="0"/>
    </xf>
    <xf numFmtId="166" fontId="26" fillId="0" borderId="0" xfId="0" applyNumberFormat="1" applyFont="1" applyAlignment="1" applyProtection="1">
      <alignment horizontal="left" vertical="center" wrapText="1" shrinkToFit="1"/>
      <protection locked="0"/>
    </xf>
    <xf numFmtId="0" fontId="25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 vertical="top"/>
    </xf>
    <xf numFmtId="0" fontId="27" fillId="0" borderId="0" xfId="0" applyFont="1"/>
    <xf numFmtId="0" fontId="9" fillId="0" borderId="0" xfId="0" applyFont="1" applyAlignment="1">
      <alignment horizontal="center"/>
    </xf>
    <xf numFmtId="0" fontId="4" fillId="0" borderId="78" xfId="1" applyFont="1" applyBorder="1" applyAlignment="1">
      <alignment horizontal="left" vertical="center"/>
    </xf>
    <xf numFmtId="0" fontId="4" fillId="0" borderId="124" xfId="1" applyFont="1" applyBorder="1" applyAlignment="1">
      <alignment horizontal="left" vertical="center"/>
    </xf>
    <xf numFmtId="166" fontId="4" fillId="0" borderId="123" xfId="1" applyNumberFormat="1" applyFont="1" applyBorder="1" applyAlignment="1">
      <alignment horizontal="left" vertical="center"/>
    </xf>
    <xf numFmtId="166" fontId="4" fillId="0" borderId="126" xfId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66" fontId="4" fillId="0" borderId="2" xfId="0" applyNumberFormat="1" applyFont="1" applyBorder="1" applyAlignment="1">
      <alignment horizontal="left" vertical="center"/>
    </xf>
    <xf numFmtId="166" fontId="4" fillId="0" borderId="75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166" fontId="23" fillId="0" borderId="93" xfId="0" applyNumberFormat="1" applyFont="1" applyBorder="1" applyAlignment="1">
      <alignment horizontal="center" vertical="center" wrapText="1"/>
    </xf>
    <xf numFmtId="166" fontId="23" fillId="0" borderId="95" xfId="0" applyNumberFormat="1" applyFont="1" applyBorder="1" applyAlignment="1">
      <alignment horizontal="center" vertical="center" wrapText="1"/>
    </xf>
    <xf numFmtId="164" fontId="8" fillId="0" borderId="118" xfId="0" applyNumberFormat="1" applyFont="1" applyBorder="1" applyAlignment="1" applyProtection="1">
      <alignment horizontal="center" vertical="center"/>
      <protection locked="0"/>
    </xf>
    <xf numFmtId="164" fontId="8" fillId="0" borderId="119" xfId="0" applyNumberFormat="1" applyFont="1" applyBorder="1" applyAlignment="1" applyProtection="1">
      <alignment horizontal="center" vertical="center"/>
      <protection locked="0"/>
    </xf>
    <xf numFmtId="0" fontId="20" fillId="0" borderId="118" xfId="0" applyFont="1" applyBorder="1" applyAlignment="1" applyProtection="1">
      <alignment horizontal="right" vertical="center"/>
      <protection locked="0"/>
    </xf>
    <xf numFmtId="0" fontId="8" fillId="0" borderId="12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78" xfId="0" applyFont="1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0" fontId="8" fillId="0" borderId="122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18" xfId="0" applyFont="1" applyBorder="1" applyAlignment="1" applyProtection="1">
      <alignment horizontal="center" vertical="center"/>
      <protection locked="0"/>
    </xf>
    <xf numFmtId="0" fontId="8" fillId="0" borderId="119" xfId="0" applyFont="1" applyBorder="1" applyAlignment="1" applyProtection="1">
      <alignment horizontal="center" vertical="center"/>
      <protection locked="0"/>
    </xf>
    <xf numFmtId="164" fontId="8" fillId="0" borderId="122" xfId="0" applyNumberFormat="1" applyFont="1" applyBorder="1" applyAlignment="1">
      <alignment horizontal="center" vertical="center"/>
    </xf>
    <xf numFmtId="164" fontId="8" fillId="0" borderId="123" xfId="0" applyNumberFormat="1" applyFont="1" applyBorder="1" applyAlignment="1">
      <alignment horizontal="center" vertical="center"/>
    </xf>
    <xf numFmtId="0" fontId="4" fillId="0" borderId="124" xfId="0" applyFont="1" applyBorder="1" applyAlignment="1">
      <alignment horizontal="left" vertical="center"/>
    </xf>
    <xf numFmtId="49" fontId="4" fillId="0" borderId="125" xfId="0" applyNumberFormat="1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166" fontId="8" fillId="0" borderId="126" xfId="0" applyNumberFormat="1" applyFont="1" applyBorder="1" applyAlignment="1">
      <alignment horizontal="left" vertical="center"/>
    </xf>
    <xf numFmtId="20" fontId="13" fillId="3" borderId="93" xfId="0" applyNumberFormat="1" applyFont="1" applyFill="1" applyBorder="1" applyAlignment="1">
      <alignment horizontal="center" vertical="center"/>
    </xf>
    <xf numFmtId="20" fontId="13" fillId="3" borderId="94" xfId="0" applyNumberFormat="1" applyFont="1" applyFill="1" applyBorder="1" applyAlignment="1">
      <alignment horizontal="center" vertical="center"/>
    </xf>
    <xf numFmtId="20" fontId="13" fillId="3" borderId="9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6" xfId="0" applyNumberFormat="1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left" vertical="center"/>
    </xf>
    <xf numFmtId="165" fontId="8" fillId="0" borderId="5" xfId="0" applyNumberFormat="1" applyFont="1" applyBorder="1" applyAlignment="1">
      <alignment horizontal="left" vertical="center"/>
    </xf>
    <xf numFmtId="165" fontId="8" fillId="0" borderId="77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3" name="Picture 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6</xdr:row>
      <xdr:rowOff>47625</xdr:rowOff>
    </xdr:from>
    <xdr:to>
      <xdr:col>12</xdr:col>
      <xdr:colOff>626731</xdr:colOff>
      <xdr:row>32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18415" y="1344930"/>
          <a:ext cx="8380095" cy="503872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7</xdr:row>
      <xdr:rowOff>9525</xdr:rowOff>
    </xdr:from>
    <xdr:to>
      <xdr:col>0</xdr:col>
      <xdr:colOff>533400</xdr:colOff>
      <xdr:row>10</xdr:row>
      <xdr:rowOff>57150</xdr:rowOff>
    </xdr:to>
    <xdr:grpSp>
      <xdr:nvGrpSpPr>
        <xdr:cNvPr id="2967" name="Group 2">
          <a:extLst>
            <a:ext uri="{FF2B5EF4-FFF2-40B4-BE49-F238E27FC236}">
              <a16:creationId xmlns:a16="http://schemas.microsoft.com/office/drawing/2014/main" id="{00000000-0008-0000-0100-0000970B0000}"/>
            </a:ext>
          </a:extLst>
        </xdr:cNvPr>
        <xdr:cNvGrpSpPr/>
      </xdr:nvGrpSpPr>
      <xdr:grpSpPr>
        <a:xfrm>
          <a:off x="136398" y="1394980"/>
          <a:ext cx="409194" cy="577442"/>
          <a:chOff x="300" y="1916"/>
          <a:chExt cx="657" cy="1171"/>
        </a:xfrm>
      </xdr:grpSpPr>
      <xdr:pic>
        <xdr:nvPicPr>
          <xdr:cNvPr id="3012" name="Picture 3">
            <a:extLst>
              <a:ext uri="{FF2B5EF4-FFF2-40B4-BE49-F238E27FC236}">
                <a16:creationId xmlns:a16="http://schemas.microsoft.com/office/drawing/2014/main" id="{00000000-0008-0000-0100-0000C40B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rgbClr val="FFFFFF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rgbClr val="FFFFFF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5</xdr:col>
      <xdr:colOff>295275</xdr:colOff>
      <xdr:row>12</xdr:row>
      <xdr:rowOff>38100</xdr:rowOff>
    </xdr:from>
    <xdr:to>
      <xdr:col>5</xdr:col>
      <xdr:colOff>476250</xdr:colOff>
      <xdr:row>13</xdr:row>
      <xdr:rowOff>57150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3533775" y="247840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8</xdr:col>
      <xdr:colOff>133350</xdr:colOff>
      <xdr:row>16</xdr:row>
      <xdr:rowOff>133349</xdr:rowOff>
    </xdr:from>
    <xdr:to>
      <xdr:col>8</xdr:col>
      <xdr:colOff>314325</xdr:colOff>
      <xdr:row>17</xdr:row>
      <xdr:rowOff>152400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5314950" y="3335020"/>
          <a:ext cx="180975" cy="21018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5</xdr:col>
      <xdr:colOff>552450</xdr:colOff>
      <xdr:row>26</xdr:row>
      <xdr:rowOff>114300</xdr:rowOff>
    </xdr:from>
    <xdr:to>
      <xdr:col>6</xdr:col>
      <xdr:colOff>85725</xdr:colOff>
      <xdr:row>27</xdr:row>
      <xdr:rowOff>133350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3790950" y="522160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3</xdr:col>
      <xdr:colOff>0</xdr:colOff>
      <xdr:row>21</xdr:row>
      <xdr:rowOff>19050</xdr:rowOff>
    </xdr:from>
    <xdr:to>
      <xdr:col>3</xdr:col>
      <xdr:colOff>180975</xdr:colOff>
      <xdr:row>22</xdr:row>
      <xdr:rowOff>38100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>
        <a:xfrm>
          <a:off x="1943100" y="417385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D</a:t>
          </a:r>
        </a:p>
      </xdr:txBody>
    </xdr:sp>
    <xdr:clientData/>
  </xdr:twoCellAnchor>
  <xdr:twoCellAnchor>
    <xdr:from>
      <xdr:col>10</xdr:col>
      <xdr:colOff>285750</xdr:colOff>
      <xdr:row>13</xdr:row>
      <xdr:rowOff>47625</xdr:rowOff>
    </xdr:from>
    <xdr:to>
      <xdr:col>12</xdr:col>
      <xdr:colOff>409575</xdr:colOff>
      <xdr:row>14</xdr:row>
      <xdr:rowOff>66675</xdr:rowOff>
    </xdr:to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>
        <a:xfrm>
          <a:off x="6762750" y="2678430"/>
          <a:ext cx="141922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5</xdr:col>
      <xdr:colOff>19049</xdr:colOff>
      <xdr:row>30</xdr:row>
      <xdr:rowOff>161925</xdr:rowOff>
    </xdr:from>
    <xdr:to>
      <xdr:col>7</xdr:col>
      <xdr:colOff>161924</xdr:colOff>
      <xdr:row>31</xdr:row>
      <xdr:rowOff>180975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>
        <a:xfrm>
          <a:off x="3256915" y="6031230"/>
          <a:ext cx="14382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Cooper's Hill Road</a:t>
          </a:r>
        </a:p>
      </xdr:txBody>
    </xdr:sp>
    <xdr:clientData/>
  </xdr:twoCellAnchor>
  <xdr:twoCellAnchor>
    <xdr:from>
      <xdr:col>4</xdr:col>
      <xdr:colOff>390524</xdr:colOff>
      <xdr:row>7</xdr:row>
      <xdr:rowOff>57150</xdr:rowOff>
    </xdr:from>
    <xdr:to>
      <xdr:col>6</xdr:col>
      <xdr:colOff>28575</xdr:colOff>
      <xdr:row>8</xdr:row>
      <xdr:rowOff>76200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>
        <a:xfrm>
          <a:off x="2980690" y="1544955"/>
          <a:ext cx="93408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Church Hill</a:t>
          </a:r>
        </a:p>
      </xdr:txBody>
    </xdr:sp>
    <xdr:clientData/>
  </xdr:twoCellAnchor>
  <xdr:twoCellAnchor>
    <xdr:from>
      <xdr:col>0</xdr:col>
      <xdr:colOff>219075</xdr:colOff>
      <xdr:row>23</xdr:row>
      <xdr:rowOff>180975</xdr:rowOff>
    </xdr:from>
    <xdr:to>
      <xdr:col>2</xdr:col>
      <xdr:colOff>28575</xdr:colOff>
      <xdr:row>25</xdr:row>
      <xdr:rowOff>0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219075" y="4716780"/>
          <a:ext cx="11049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7</xdr:col>
      <xdr:colOff>555868</xdr:colOff>
      <xdr:row>19</xdr:row>
      <xdr:rowOff>26262</xdr:rowOff>
    </xdr:from>
    <xdr:to>
      <xdr:col>8</xdr:col>
      <xdr:colOff>409732</xdr:colOff>
      <xdr:row>20</xdr:row>
      <xdr:rowOff>147545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5400000">
          <a:off x="5184140" y="3704590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6</xdr:col>
      <xdr:colOff>390166</xdr:colOff>
      <xdr:row>22</xdr:row>
      <xdr:rowOff>38459</xdr:rowOff>
    </xdr:from>
    <xdr:to>
      <xdr:col>7</xdr:col>
      <xdr:colOff>54249</xdr:colOff>
      <xdr:row>24</xdr:row>
      <xdr:rowOff>159023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8590174">
          <a:off x="4276090" y="438340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  <xdr:twoCellAnchor>
    <xdr:from>
      <xdr:col>4</xdr:col>
      <xdr:colOff>228600</xdr:colOff>
      <xdr:row>16</xdr:row>
      <xdr:rowOff>133350</xdr:rowOff>
    </xdr:from>
    <xdr:to>
      <xdr:col>5</xdr:col>
      <xdr:colOff>82464</xdr:colOff>
      <xdr:row>18</xdr:row>
      <xdr:rowOff>64133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18676047">
          <a:off x="2914015" y="3240405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13</xdr:row>
      <xdr:rowOff>38100</xdr:rowOff>
    </xdr:from>
    <xdr:to>
      <xdr:col>3</xdr:col>
      <xdr:colOff>76200</xdr:colOff>
      <xdr:row>14</xdr:row>
      <xdr:rowOff>38100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304800" y="44881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9</xdr:col>
      <xdr:colOff>57150</xdr:colOff>
      <xdr:row>18</xdr:row>
      <xdr:rowOff>0</xdr:rowOff>
    </xdr:from>
    <xdr:to>
      <xdr:col>11</xdr:col>
      <xdr:colOff>209550</xdr:colOff>
      <xdr:row>19</xdr:row>
      <xdr:rowOff>9525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4086225" y="635508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Cooper's Hill Road</a:t>
          </a:r>
        </a:p>
      </xdr:txBody>
    </xdr:sp>
    <xdr:clientData/>
  </xdr:twoCellAnchor>
  <xdr:twoCellAnchor>
    <xdr:from>
      <xdr:col>13</xdr:col>
      <xdr:colOff>209550</xdr:colOff>
      <xdr:row>9</xdr:row>
      <xdr:rowOff>238125</xdr:rowOff>
    </xdr:from>
    <xdr:to>
      <xdr:col>15</xdr:col>
      <xdr:colOff>361950</xdr:colOff>
      <xdr:row>10</xdr:row>
      <xdr:rowOff>228600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6029325" y="3164205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8</xdr:col>
      <xdr:colOff>0</xdr:colOff>
      <xdr:row>6</xdr:row>
      <xdr:rowOff>161925</xdr:rowOff>
    </xdr:from>
    <xdr:to>
      <xdr:col>8</xdr:col>
      <xdr:colOff>0</xdr:colOff>
      <xdr:row>17</xdr:row>
      <xdr:rowOff>228600</xdr:rowOff>
    </xdr:to>
    <xdr:sp macro="" textlink="">
      <xdr:nvSpPr>
        <xdr:cNvPr id="3631" name="Straight Connector 37">
          <a:extLst>
            <a:ext uri="{FF2B5EF4-FFF2-40B4-BE49-F238E27FC236}">
              <a16:creationId xmlns:a16="http://schemas.microsoft.com/office/drawing/2014/main" id="{00000000-0008-0000-0200-00002F0E0000}"/>
            </a:ext>
          </a:extLst>
        </xdr:cNvPr>
        <xdr:cNvSpPr>
          <a:spLocks noChangeShapeType="1"/>
        </xdr:cNvSpPr>
      </xdr:nvSpPr>
      <xdr:spPr>
        <a:xfrm>
          <a:off x="35814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11</xdr:row>
      <xdr:rowOff>371475</xdr:rowOff>
    </xdr:from>
    <xdr:to>
      <xdr:col>13</xdr:col>
      <xdr:colOff>342900</xdr:colOff>
      <xdr:row>11</xdr:row>
      <xdr:rowOff>371475</xdr:rowOff>
    </xdr:to>
    <xdr:sp macro="" textlink="">
      <xdr:nvSpPr>
        <xdr:cNvPr id="3632" name="Straight Connector 40">
          <a:extLst>
            <a:ext uri="{FF2B5EF4-FFF2-40B4-BE49-F238E27FC236}">
              <a16:creationId xmlns:a16="http://schemas.microsoft.com/office/drawing/2014/main" id="{00000000-0008-0000-0200-0000300E0000}"/>
            </a:ext>
          </a:extLst>
        </xdr:cNvPr>
        <xdr:cNvSpPr>
          <a:spLocks noChangeShapeType="1"/>
        </xdr:cNvSpPr>
      </xdr:nvSpPr>
      <xdr:spPr>
        <a:xfrm flipH="1">
          <a:off x="10191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180975</xdr:colOff>
      <xdr:row>5</xdr:row>
      <xdr:rowOff>19050</xdr:rowOff>
    </xdr:from>
    <xdr:to>
      <xdr:col>6</xdr:col>
      <xdr:colOff>333375</xdr:colOff>
      <xdr:row>6</xdr:row>
      <xdr:rowOff>28575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1971675" y="14211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Church Hill</a:t>
          </a:r>
        </a:p>
      </xdr:txBody>
    </xdr:sp>
    <xdr:clientData/>
  </xdr:twoCellAnchor>
  <xdr:twoCellAnchor>
    <xdr:from>
      <xdr:col>24</xdr:col>
      <xdr:colOff>0</xdr:colOff>
      <xdr:row>6</xdr:row>
      <xdr:rowOff>161925</xdr:rowOff>
    </xdr:from>
    <xdr:to>
      <xdr:col>24</xdr:col>
      <xdr:colOff>0</xdr:colOff>
      <xdr:row>17</xdr:row>
      <xdr:rowOff>228600</xdr:rowOff>
    </xdr:to>
    <xdr:sp macro="" textlink="">
      <xdr:nvSpPr>
        <xdr:cNvPr id="11" name="Straight Connector 37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>
          <a:off x="10744200" y="1945005"/>
          <a:ext cx="0" cy="425767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123825</xdr:colOff>
      <xdr:row>11</xdr:row>
      <xdr:rowOff>371475</xdr:rowOff>
    </xdr:from>
    <xdr:to>
      <xdr:col>29</xdr:col>
      <xdr:colOff>342900</xdr:colOff>
      <xdr:row>11</xdr:row>
      <xdr:rowOff>371475</xdr:rowOff>
    </xdr:to>
    <xdr:sp macro="" textlink="">
      <xdr:nvSpPr>
        <xdr:cNvPr id="12" name="Straight Connector 4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>
        <a:xfrm flipH="1">
          <a:off x="8181975" y="4059555"/>
          <a:ext cx="5143500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333375</xdr:colOff>
      <xdr:row>13</xdr:row>
      <xdr:rowOff>66675</xdr:rowOff>
    </xdr:from>
    <xdr:to>
      <xdr:col>19</xdr:col>
      <xdr:colOff>104775</xdr:colOff>
      <xdr:row>14</xdr:row>
      <xdr:rowOff>66675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7496175" y="4516755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Nutfield Road</a:t>
          </a:r>
        </a:p>
      </xdr:txBody>
    </xdr:sp>
    <xdr:clientData/>
  </xdr:twoCellAnchor>
  <xdr:twoCellAnchor>
    <xdr:from>
      <xdr:col>25</xdr:col>
      <xdr:colOff>38100</xdr:colOff>
      <xdr:row>18</xdr:row>
      <xdr:rowOff>19050</xdr:rowOff>
    </xdr:from>
    <xdr:to>
      <xdr:col>27</xdr:col>
      <xdr:colOff>190500</xdr:colOff>
      <xdr:row>19</xdr:row>
      <xdr:rowOff>28575</xdr:rowOff>
    </xdr:to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11229975" y="637413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Cooper's Hill Road</a:t>
          </a:r>
        </a:p>
      </xdr:txBody>
    </xdr:sp>
    <xdr:clientData/>
  </xdr:twoCellAnchor>
  <xdr:twoCellAnchor>
    <xdr:from>
      <xdr:col>29</xdr:col>
      <xdr:colOff>190500</xdr:colOff>
      <xdr:row>9</xdr:row>
      <xdr:rowOff>257175</xdr:rowOff>
    </xdr:from>
    <xdr:to>
      <xdr:col>31</xdr:col>
      <xdr:colOff>342900</xdr:colOff>
      <xdr:row>10</xdr:row>
      <xdr:rowOff>247650</xdr:rowOff>
    </xdr:to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13173075" y="3183255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Bletchingley Road</a:t>
          </a:r>
        </a:p>
      </xdr:txBody>
    </xdr:sp>
    <xdr:clientData/>
  </xdr:twoCellAnchor>
  <xdr:twoCellAnchor>
    <xdr:from>
      <xdr:col>20</xdr:col>
      <xdr:colOff>161925</xdr:colOff>
      <xdr:row>5</xdr:row>
      <xdr:rowOff>38100</xdr:rowOff>
    </xdr:from>
    <xdr:to>
      <xdr:col>22</xdr:col>
      <xdr:colOff>314325</xdr:colOff>
      <xdr:row>6</xdr:row>
      <xdr:rowOff>47625</xdr:rowOff>
    </xdr:to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9115425" y="1440180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Church Hill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zoomScale="55" zoomScaleNormal="55" workbookViewId="0">
      <selection activeCell="G8" sqref="G8"/>
    </sheetView>
  </sheetViews>
  <sheetFormatPr defaultColWidth="9.109375" defaultRowHeight="12.6"/>
  <cols>
    <col min="1" max="1" width="35.6640625" style="170" customWidth="1"/>
    <col min="2" max="2" width="56" style="170" customWidth="1"/>
    <col min="3" max="16384" width="9.109375" style="170"/>
  </cols>
  <sheetData>
    <row r="1" spans="1:2" ht="30" customHeight="1">
      <c r="A1" s="233"/>
      <c r="B1" s="233"/>
    </row>
    <row r="2" spans="1:2" ht="30" customHeight="1">
      <c r="A2" s="233"/>
      <c r="B2" s="233"/>
    </row>
    <row r="3" spans="1:2" ht="30" customHeight="1">
      <c r="A3" s="233"/>
      <c r="B3" s="233"/>
    </row>
    <row r="4" spans="1:2" ht="135.75" customHeight="1">
      <c r="A4" s="233"/>
      <c r="B4" s="233"/>
    </row>
    <row r="5" spans="1:2" ht="30" customHeight="1">
      <c r="A5" s="234" t="s">
        <v>0</v>
      </c>
      <c r="B5" s="235" t="s">
        <v>1</v>
      </c>
    </row>
    <row r="6" spans="1:2" ht="30" customHeight="1">
      <c r="A6" s="234" t="s">
        <v>2</v>
      </c>
      <c r="B6" s="236" t="s">
        <v>3</v>
      </c>
    </row>
    <row r="7" spans="1:2" ht="30" customHeight="1">
      <c r="A7" s="234" t="s">
        <v>4</v>
      </c>
      <c r="B7" s="237" t="s">
        <v>5</v>
      </c>
    </row>
    <row r="8" spans="1:2" ht="30" customHeight="1">
      <c r="A8" s="234" t="s">
        <v>6</v>
      </c>
      <c r="B8" s="238">
        <v>44853</v>
      </c>
    </row>
    <row r="9" spans="1:2" ht="30" customHeight="1">
      <c r="A9" s="234" t="s">
        <v>7</v>
      </c>
      <c r="B9" s="239" t="s">
        <v>8</v>
      </c>
    </row>
    <row r="10" spans="1:2" s="232" customFormat="1" ht="50.1" customHeight="1">
      <c r="A10" s="240"/>
      <c r="B10" s="241"/>
    </row>
    <row r="11" spans="1:2">
      <c r="A11" s="246" t="s">
        <v>9</v>
      </c>
      <c r="B11" s="246"/>
    </row>
    <row r="12" spans="1:2">
      <c r="A12" s="242" t="s">
        <v>10</v>
      </c>
      <c r="B12" s="243">
        <v>1</v>
      </c>
    </row>
    <row r="13" spans="1:2">
      <c r="A13" s="242" t="s">
        <v>11</v>
      </c>
      <c r="B13" s="243">
        <v>1</v>
      </c>
    </row>
    <row r="14" spans="1:2">
      <c r="A14" s="242" t="s">
        <v>12</v>
      </c>
      <c r="B14" s="243">
        <v>1.5</v>
      </c>
    </row>
    <row r="15" spans="1:2">
      <c r="A15" s="242" t="s">
        <v>13</v>
      </c>
      <c r="B15" s="243">
        <v>2.2999999999999998</v>
      </c>
    </row>
    <row r="16" spans="1:2">
      <c r="A16" s="242" t="s">
        <v>14</v>
      </c>
      <c r="B16" s="244">
        <v>2</v>
      </c>
    </row>
    <row r="17" spans="1:2">
      <c r="A17" s="242" t="s">
        <v>15</v>
      </c>
      <c r="B17" s="243">
        <v>0.4</v>
      </c>
    </row>
    <row r="18" spans="1:2">
      <c r="A18" s="242" t="s">
        <v>16</v>
      </c>
      <c r="B18" s="243">
        <v>0.2</v>
      </c>
    </row>
    <row r="19" spans="1:2">
      <c r="A19" s="245"/>
      <c r="B19" s="245"/>
    </row>
    <row r="20" spans="1:2">
      <c r="A20" s="245"/>
      <c r="B20" s="245"/>
    </row>
    <row r="21" spans="1:2">
      <c r="A21" s="245"/>
      <c r="B21" s="245"/>
    </row>
    <row r="22" spans="1:2">
      <c r="A22" s="233"/>
      <c r="B22" s="233"/>
    </row>
    <row r="23" spans="1:2">
      <c r="A23" s="233"/>
      <c r="B23" s="233"/>
    </row>
    <row r="24" spans="1:2">
      <c r="A24" s="233"/>
      <c r="B24" s="233"/>
    </row>
    <row r="25" spans="1:2">
      <c r="A25" s="233"/>
      <c r="B25" s="233"/>
    </row>
    <row r="26" spans="1:2">
      <c r="A26" s="233"/>
      <c r="B26" s="233"/>
    </row>
    <row r="27" spans="1:2">
      <c r="A27" s="233"/>
      <c r="B27" s="233"/>
    </row>
    <row r="28" spans="1:2">
      <c r="A28" s="233"/>
      <c r="B28" s="233"/>
    </row>
    <row r="29" spans="1:2">
      <c r="A29" s="233"/>
      <c r="B29" s="233"/>
    </row>
    <row r="30" spans="1:2">
      <c r="A30" s="233"/>
      <c r="B30" s="233"/>
    </row>
    <row r="31" spans="1:2">
      <c r="A31" s="233"/>
      <c r="B31" s="233"/>
    </row>
    <row r="32" spans="1:2">
      <c r="A32" s="233"/>
      <c r="B32" s="233"/>
    </row>
    <row r="33" spans="1:2">
      <c r="A33" s="233"/>
      <c r="B33" s="233"/>
    </row>
    <row r="34" spans="1:2">
      <c r="A34" s="233"/>
      <c r="B34" s="233"/>
    </row>
    <row r="35" spans="1:2">
      <c r="A35" s="233"/>
      <c r="B35" s="233"/>
    </row>
    <row r="36" spans="1:2">
      <c r="A36" s="233"/>
      <c r="B36" s="233"/>
    </row>
    <row r="37" spans="1:2">
      <c r="A37" s="233"/>
      <c r="B37" s="233"/>
    </row>
    <row r="38" spans="1:2">
      <c r="A38" s="233"/>
      <c r="B38" s="233"/>
    </row>
    <row r="39" spans="1:2">
      <c r="A39" s="233"/>
      <c r="B39" s="233"/>
    </row>
    <row r="40" spans="1:2">
      <c r="A40" s="233"/>
      <c r="B40" s="233"/>
    </row>
    <row r="41" spans="1:2">
      <c r="A41" s="233"/>
      <c r="B41" s="233"/>
    </row>
    <row r="42" spans="1:2">
      <c r="A42" s="233"/>
      <c r="B42" s="233"/>
    </row>
    <row r="43" spans="1:2">
      <c r="A43" s="233"/>
      <c r="B43" s="233"/>
    </row>
    <row r="44" spans="1:2">
      <c r="A44" s="233"/>
      <c r="B44" s="233"/>
    </row>
    <row r="45" spans="1:2">
      <c r="A45" s="233"/>
      <c r="B45" s="233"/>
    </row>
    <row r="46" spans="1:2">
      <c r="A46" s="233"/>
      <c r="B46" s="233"/>
    </row>
    <row r="47" spans="1:2">
      <c r="A47" s="233"/>
      <c r="B47" s="233"/>
    </row>
    <row r="48" spans="1:2">
      <c r="A48" s="233"/>
      <c r="B48" s="233"/>
    </row>
    <row r="49" spans="1:2">
      <c r="A49" s="233"/>
      <c r="B49" s="233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showGridLines="0" showZeros="0" zoomScale="55" zoomScaleNormal="55" workbookViewId="0">
      <selection activeCell="P31" sqref="P31"/>
    </sheetView>
  </sheetViews>
  <sheetFormatPr defaultColWidth="9.109375" defaultRowHeight="15" customHeight="1"/>
  <cols>
    <col min="1" max="13" width="9.6640625" style="205" customWidth="1"/>
    <col min="14" max="16" width="8.6640625" style="205" customWidth="1"/>
    <col min="17" max="19" width="10.6640625" style="205" customWidth="1"/>
    <col min="20" max="16384" width="9.109375" style="205"/>
  </cols>
  <sheetData>
    <row r="1" spans="1:14" s="204" customFormat="1" ht="20.100000000000001" customHeight="1">
      <c r="A1" s="206" t="s">
        <v>17</v>
      </c>
      <c r="B1" s="207"/>
      <c r="C1" s="207"/>
      <c r="D1" s="207"/>
      <c r="E1" s="207"/>
      <c r="F1" s="207"/>
      <c r="G1" s="207"/>
      <c r="H1" s="207"/>
      <c r="I1" s="222" t="str">
        <f>'Job Details'!A5</f>
        <v>Job Number &amp; Name:</v>
      </c>
      <c r="J1" s="247" t="str">
        <f>'Job Details'!B5</f>
        <v>33487 Nutfield</v>
      </c>
      <c r="K1" s="248"/>
      <c r="L1" s="248"/>
      <c r="M1" s="248"/>
      <c r="N1" s="223"/>
    </row>
    <row r="2" spans="1:14" s="204" customFormat="1" ht="20.100000000000001" customHeight="1">
      <c r="A2" s="208" t="str">
        <f>'Job Details'!B6</f>
        <v>Site 2 - Nutfield Road/Cooper's Hill Road</v>
      </c>
      <c r="B2" s="209"/>
      <c r="C2" s="209"/>
      <c r="D2" s="209"/>
      <c r="E2" s="209"/>
      <c r="F2" s="209"/>
      <c r="G2" s="209"/>
      <c r="H2" s="209"/>
      <c r="I2" s="224" t="str">
        <f>'Job Details'!A8</f>
        <v>Date:</v>
      </c>
      <c r="J2" s="249">
        <f>'Job Details'!B8</f>
        <v>44853</v>
      </c>
      <c r="K2" s="250"/>
      <c r="L2" s="250"/>
      <c r="M2" s="250"/>
      <c r="N2" s="223"/>
    </row>
    <row r="3" spans="1:14" s="204" customFormat="1" ht="9.9" customHeight="1">
      <c r="A3" s="210"/>
      <c r="B3" s="211"/>
      <c r="C3" s="211"/>
      <c r="D3" s="211"/>
      <c r="E3" s="211"/>
      <c r="F3" s="211"/>
      <c r="G3" s="211"/>
      <c r="H3" s="211"/>
      <c r="I3" s="223"/>
      <c r="J3" s="223"/>
      <c r="K3" s="223"/>
      <c r="L3" s="223"/>
      <c r="M3" s="223"/>
      <c r="N3" s="223"/>
    </row>
    <row r="4" spans="1:14" s="1" customFormat="1" ht="20.100000000000001" customHeight="1">
      <c r="A4" s="251" t="s">
        <v>18</v>
      </c>
      <c r="B4" s="252"/>
      <c r="C4" s="9" t="s">
        <v>19</v>
      </c>
      <c r="D4" s="9"/>
      <c r="E4" s="9"/>
      <c r="F4" s="9"/>
      <c r="G4" s="9"/>
      <c r="H4" s="9"/>
      <c r="I4" s="66"/>
      <c r="J4" s="253"/>
      <c r="K4" s="253"/>
      <c r="L4" s="253"/>
      <c r="M4" s="254"/>
      <c r="N4" s="67"/>
    </row>
    <row r="5" spans="1:14" s="170" customFormat="1" ht="21.9" customHeight="1">
      <c r="A5" s="255" t="s">
        <v>20</v>
      </c>
      <c r="B5" s="256"/>
      <c r="C5" s="257" t="s">
        <v>21</v>
      </c>
      <c r="D5" s="258"/>
      <c r="E5" s="258"/>
      <c r="F5" s="259"/>
      <c r="G5" s="68"/>
      <c r="H5" s="212" t="s">
        <v>22</v>
      </c>
      <c r="I5" s="260" t="s">
        <v>23</v>
      </c>
      <c r="J5" s="261"/>
      <c r="K5" s="225" t="s">
        <v>24</v>
      </c>
      <c r="L5" s="262" t="s">
        <v>25</v>
      </c>
      <c r="M5" s="263"/>
      <c r="N5" s="183"/>
    </row>
    <row r="6" spans="1:14" s="204" customFormat="1" ht="9.9" customHeight="1">
      <c r="A6" s="213"/>
      <c r="B6" s="214"/>
      <c r="C6" s="214"/>
      <c r="D6" s="214"/>
      <c r="E6" s="214"/>
      <c r="F6" s="213"/>
      <c r="G6" s="213"/>
      <c r="H6" s="213"/>
      <c r="I6" s="213"/>
      <c r="J6" s="226"/>
      <c r="K6" s="227"/>
      <c r="L6" s="228"/>
      <c r="M6" s="223"/>
      <c r="N6" s="223"/>
    </row>
    <row r="7" spans="1:14" ht="15" customHeight="1">
      <c r="A7" s="215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29"/>
      <c r="N7" s="221"/>
    </row>
    <row r="8" spans="1:14" ht="15" customHeight="1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30"/>
      <c r="N8" s="221"/>
    </row>
    <row r="9" spans="1:14" ht="15" customHeight="1">
      <c r="A9" s="217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30"/>
      <c r="N9" s="221"/>
    </row>
    <row r="10" spans="1:14" ht="15" customHeight="1">
      <c r="A10" s="217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30"/>
      <c r="N10" s="221"/>
    </row>
    <row r="11" spans="1:14" ht="15" customHeight="1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30"/>
      <c r="N11" s="221"/>
    </row>
    <row r="12" spans="1:14" ht="15" customHeight="1">
      <c r="A12" s="217"/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30"/>
      <c r="N12" s="221"/>
    </row>
    <row r="13" spans="1:14" ht="15" customHeight="1">
      <c r="A13" s="217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30"/>
      <c r="N13" s="221"/>
    </row>
    <row r="14" spans="1:14" ht="15" customHeight="1">
      <c r="A14" s="217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30"/>
      <c r="N14" s="221"/>
    </row>
    <row r="15" spans="1:14" ht="15" customHeight="1">
      <c r="A15" s="217"/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30"/>
      <c r="N15" s="221"/>
    </row>
    <row r="16" spans="1:14" ht="15" customHeight="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30"/>
      <c r="N16" s="221"/>
    </row>
    <row r="17" spans="1:14" ht="15" customHeight="1">
      <c r="A17" s="217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30"/>
      <c r="N17" s="221"/>
    </row>
    <row r="18" spans="1:14" ht="15" customHeight="1">
      <c r="A18" s="217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30"/>
      <c r="N18" s="221"/>
    </row>
    <row r="19" spans="1:14" ht="15" customHeight="1">
      <c r="A19" s="217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30"/>
      <c r="N19" s="221"/>
    </row>
    <row r="20" spans="1:14" ht="15" customHeight="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30"/>
      <c r="N20" s="221"/>
    </row>
    <row r="21" spans="1:14" ht="15" customHeight="1">
      <c r="A21" s="217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30"/>
      <c r="N21" s="221"/>
    </row>
    <row r="22" spans="1:14" ht="15" customHeight="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30"/>
      <c r="N22" s="221"/>
    </row>
    <row r="23" spans="1:14" ht="15" customHeight="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30"/>
      <c r="N23" s="221"/>
    </row>
    <row r="24" spans="1:14" ht="15" customHeight="1">
      <c r="A24" s="21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30"/>
      <c r="N24" s="221"/>
    </row>
    <row r="25" spans="1:14" ht="15" customHeight="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30"/>
      <c r="N25" s="221"/>
    </row>
    <row r="26" spans="1:14" ht="15" customHeight="1">
      <c r="A26" s="217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30"/>
      <c r="N26" s="221"/>
    </row>
    <row r="27" spans="1:14" ht="15" customHeight="1">
      <c r="A27" s="217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30"/>
      <c r="N27" s="221"/>
    </row>
    <row r="28" spans="1:14" ht="15" customHeight="1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30"/>
      <c r="N28" s="221"/>
    </row>
    <row r="29" spans="1:14" ht="15" customHeight="1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30"/>
      <c r="N29" s="221"/>
    </row>
    <row r="30" spans="1:14" ht="15" customHeight="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30"/>
      <c r="N30" s="221"/>
    </row>
    <row r="31" spans="1:14" ht="15" customHeight="1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30"/>
      <c r="N31" s="221"/>
    </row>
    <row r="32" spans="1:14" ht="15" customHeight="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30"/>
      <c r="N32" s="221"/>
    </row>
    <row r="33" spans="1:14" ht="15" customHeight="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31"/>
      <c r="N33" s="221"/>
    </row>
    <row r="34" spans="1:14" ht="15" customHeight="1">
      <c r="A34" s="218"/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21"/>
    </row>
    <row r="35" spans="1:14" ht="15" customHeight="1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21"/>
    </row>
    <row r="36" spans="1:14" ht="15" customHeight="1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</row>
    <row r="37" spans="1:14" ht="15" customHeight="1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8"/>
  <sheetViews>
    <sheetView showGridLines="0" zoomScale="55" zoomScaleNormal="55" workbookViewId="0">
      <selection activeCell="AL20" sqref="AL20"/>
    </sheetView>
  </sheetViews>
  <sheetFormatPr defaultColWidth="9.109375" defaultRowHeight="15" customHeight="1"/>
  <cols>
    <col min="1" max="32" width="6.6640625" style="170" customWidth="1"/>
    <col min="33" max="34" width="8.6640625" style="170" customWidth="1"/>
    <col min="35" max="36" width="9.109375" style="170" hidden="1" customWidth="1"/>
    <col min="37" max="38" width="10.6640625" style="170" customWidth="1"/>
    <col min="39" max="16384" width="9.109375" style="170"/>
  </cols>
  <sheetData>
    <row r="1" spans="1:36" s="1" customFormat="1" ht="20.100000000000001" customHeight="1">
      <c r="A1" s="171" t="s">
        <v>17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89" t="str">
        <f>'Job Details'!A5</f>
        <v>Job Number &amp; Name:</v>
      </c>
      <c r="M1" s="281" t="str">
        <f>'Job Details'!B5</f>
        <v>33487 Nutfield</v>
      </c>
      <c r="N1" s="281"/>
      <c r="O1" s="281"/>
      <c r="P1" s="281"/>
      <c r="Q1" s="171" t="s">
        <v>17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89" t="str">
        <f t="shared" ref="AB1:AC3" si="0">L1</f>
        <v>Job Number &amp; Name:</v>
      </c>
      <c r="AC1" s="281" t="str">
        <f t="shared" si="0"/>
        <v>33487 Nutfield</v>
      </c>
      <c r="AD1" s="281"/>
      <c r="AE1" s="281"/>
      <c r="AF1" s="281"/>
      <c r="AI1" s="203">
        <f>Counts!A7</f>
        <v>0.29166666666666702</v>
      </c>
      <c r="AJ1" s="1">
        <v>0</v>
      </c>
    </row>
    <row r="2" spans="1:36" s="1" customFormat="1" ht="20.100000000000001" customHeight="1">
      <c r="A2" s="173" t="str">
        <f>'Job Details'!B6</f>
        <v>Site 2 - Nutfield Road/Cooper's Hill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190" t="str">
        <f>'Job Details'!A7</f>
        <v>Client:</v>
      </c>
      <c r="M2" s="282" t="str">
        <f>'Job Details'!B7</f>
        <v>Vectos</v>
      </c>
      <c r="N2" s="282"/>
      <c r="O2" s="282"/>
      <c r="P2" s="282"/>
      <c r="Q2" s="173" t="str">
        <f>A2</f>
        <v>Site 2 - Nutfield Road/Cooper's Hill Road</v>
      </c>
      <c r="R2" s="4"/>
      <c r="S2" s="4"/>
      <c r="T2" s="4"/>
      <c r="U2" s="4"/>
      <c r="V2" s="4"/>
      <c r="W2" s="4"/>
      <c r="X2" s="4"/>
      <c r="Y2" s="4"/>
      <c r="Z2" s="4"/>
      <c r="AA2" s="4"/>
      <c r="AB2" s="190" t="str">
        <f t="shared" si="0"/>
        <v>Client:</v>
      </c>
      <c r="AC2" s="282" t="str">
        <f t="shared" si="0"/>
        <v>Vectos</v>
      </c>
      <c r="AD2" s="283"/>
      <c r="AE2" s="283"/>
      <c r="AF2" s="283"/>
      <c r="AI2" s="203">
        <f>Counts!A8</f>
        <v>0.3020833333333337</v>
      </c>
      <c r="AJ2" s="1">
        <v>1</v>
      </c>
    </row>
    <row r="3" spans="1:36" s="1" customFormat="1" ht="20.100000000000001" customHeight="1">
      <c r="A3" s="174" t="s">
        <v>26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91" t="str">
        <f>'Job Details'!A8</f>
        <v>Date:</v>
      </c>
      <c r="M3" s="284">
        <f>'Job Details'!B8</f>
        <v>44853</v>
      </c>
      <c r="N3" s="284"/>
      <c r="O3" s="284"/>
      <c r="P3" s="284"/>
      <c r="Q3" s="174" t="s">
        <v>27</v>
      </c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91" t="str">
        <f t="shared" si="0"/>
        <v>Date:</v>
      </c>
      <c r="AC3" s="284">
        <f t="shared" si="0"/>
        <v>44853</v>
      </c>
      <c r="AD3" s="284"/>
      <c r="AE3" s="284"/>
      <c r="AF3" s="284"/>
      <c r="AI3" s="203">
        <f>Counts!A9</f>
        <v>0.31250000000000039</v>
      </c>
      <c r="AJ3" s="1">
        <v>2</v>
      </c>
    </row>
    <row r="4" spans="1:36" s="1" customFormat="1" ht="20.100000000000001" customHeight="1">
      <c r="A4" s="176"/>
      <c r="B4" s="177"/>
      <c r="C4" s="177"/>
      <c r="D4" s="177"/>
      <c r="E4" s="177"/>
      <c r="F4" s="177"/>
      <c r="G4" s="177"/>
      <c r="H4" s="177"/>
      <c r="I4" s="176"/>
      <c r="J4" s="176"/>
      <c r="K4" s="176"/>
      <c r="L4" s="176"/>
      <c r="M4" s="192"/>
      <c r="N4" s="193"/>
      <c r="O4" s="194"/>
      <c r="P4" s="67"/>
      <c r="Q4" s="176"/>
      <c r="R4" s="177"/>
      <c r="S4" s="177"/>
      <c r="T4" s="177"/>
      <c r="U4" s="177"/>
      <c r="V4" s="177"/>
      <c r="W4" s="177"/>
      <c r="X4" s="177"/>
      <c r="Y4" s="176"/>
      <c r="Z4" s="176"/>
      <c r="AA4" s="176"/>
      <c r="AB4" s="176"/>
      <c r="AC4" s="192"/>
      <c r="AD4" s="193"/>
      <c r="AE4" s="194"/>
      <c r="AF4" s="67"/>
      <c r="AI4" s="203">
        <f>Counts!A10</f>
        <v>0.32291666666666707</v>
      </c>
      <c r="AJ4" s="1">
        <v>3</v>
      </c>
    </row>
    <row r="5" spans="1:36" ht="30" customHeight="1">
      <c r="A5" s="266" t="s">
        <v>28</v>
      </c>
      <c r="B5" s="266"/>
      <c r="C5" s="178">
        <v>0.29166666666666702</v>
      </c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95"/>
      <c r="Q5" s="266"/>
      <c r="R5" s="266"/>
      <c r="S5" s="178">
        <f>C5</f>
        <v>0.29166666666666702</v>
      </c>
      <c r="T5" s="178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95"/>
      <c r="AI5" s="203">
        <f>Counts!A11</f>
        <v>0.33333333333333376</v>
      </c>
      <c r="AJ5" s="1">
        <v>4</v>
      </c>
    </row>
    <row r="6" spans="1:36" ht="30" customHeight="1">
      <c r="A6" s="180"/>
      <c r="B6" s="181"/>
      <c r="C6" s="181"/>
      <c r="D6" s="181"/>
      <c r="E6" s="181"/>
      <c r="F6" s="181"/>
      <c r="G6" s="181"/>
      <c r="H6" s="182">
        <f ca="1">N15+E18+C8+J7</f>
        <v>30</v>
      </c>
      <c r="I6" s="182">
        <f ca="1">SUM(J7:M7)</f>
        <v>18</v>
      </c>
      <c r="J6" s="267" t="s">
        <v>29</v>
      </c>
      <c r="K6" s="268"/>
      <c r="L6" s="268"/>
      <c r="M6" s="268"/>
      <c r="N6" s="181"/>
      <c r="O6" s="181"/>
      <c r="P6" s="196"/>
      <c r="Q6" s="180"/>
      <c r="R6" s="181"/>
      <c r="S6" s="181"/>
      <c r="T6" s="181"/>
      <c r="U6" s="181"/>
      <c r="V6" s="181"/>
      <c r="W6" s="181"/>
      <c r="X6" s="198">
        <f ca="1">AD15+U18+S8+Z7</f>
        <v>29.4</v>
      </c>
      <c r="Y6" s="198">
        <f ca="1">SUM(Z7:AC7)</f>
        <v>18</v>
      </c>
      <c r="Z6" s="269" t="s">
        <v>29</v>
      </c>
      <c r="AA6" s="270"/>
      <c r="AB6" s="270"/>
      <c r="AC6" s="270"/>
      <c r="AD6" s="181"/>
      <c r="AE6" s="181"/>
      <c r="AF6" s="196"/>
      <c r="AI6" s="203">
        <f>Counts!A12</f>
        <v>0.34375000000000044</v>
      </c>
      <c r="AJ6" s="1">
        <v>5</v>
      </c>
    </row>
    <row r="7" spans="1:36" ht="30" customHeight="1">
      <c r="A7" s="180"/>
      <c r="B7" s="181"/>
      <c r="E7" s="181"/>
      <c r="F7" s="181"/>
      <c r="G7" s="181"/>
      <c r="H7" s="181"/>
      <c r="I7" s="181"/>
      <c r="J7" s="186">
        <f ca="1">SUM(OFFSET(Counts!$D$7:$J$7,VLOOKUP('Flow Diagram'!$C$5,'Flow Diagram'!$AI$1:$AJ$112,2,FALSE),0))</f>
        <v>0</v>
      </c>
      <c r="K7" s="184">
        <f ca="1">SUM(OFFSET(Counts!$AB$7:$AH$7,VLOOKUP('Flow Diagram'!$C$5,'Flow Diagram'!$AI$1:$AJ$112,2,FALSE),0))</f>
        <v>3</v>
      </c>
      <c r="L7" s="184">
        <f ca="1">SUM(OFFSET(Counts!$T$7:$Z$7,VLOOKUP('Flow Diagram'!$C$5,'Flow Diagram'!$AI$1:$AJ$112,2,FALSE),0))</f>
        <v>4</v>
      </c>
      <c r="M7" s="184">
        <f ca="1">SUM(OFFSET(Counts!$L$7:$R$7,VLOOKUP('Flow Diagram'!$C$5,'Flow Diagram'!$AI$1:$AJ$112,2,FALSE),0))</f>
        <v>11</v>
      </c>
      <c r="O7" s="181"/>
      <c r="P7" s="196"/>
      <c r="Q7" s="180"/>
      <c r="R7" s="181"/>
      <c r="U7" s="181"/>
      <c r="V7" s="181"/>
      <c r="W7" s="181"/>
      <c r="X7" s="199"/>
      <c r="Y7" s="199"/>
      <c r="Z7" s="201">
        <f ca="1">SUM(OFFSET('PCU Values'!K$7,VLOOKUP('Flow Diagram'!$C$5,'Flow Diagram'!$AI$1:$AJ$112,2,FALSE),0))</f>
        <v>0</v>
      </c>
      <c r="AA7" s="200">
        <f ca="1">SUM(OFFSET('PCU Values'!AI$7,VLOOKUP('Flow Diagram'!$C$5,'Flow Diagram'!$AI$1:$AJ$112,2,FALSE),0))</f>
        <v>3</v>
      </c>
      <c r="AB7" s="200">
        <f ca="1">SUM(OFFSET('PCU Values'!AA$7,VLOOKUP('Flow Diagram'!$C$5,'Flow Diagram'!$AI$1:$AJ$112,2,FALSE),0))</f>
        <v>4</v>
      </c>
      <c r="AC7" s="200">
        <f ca="1">SUM(OFFSET('PCU Values'!S$7,VLOOKUP('Flow Diagram'!$C$5,'Flow Diagram'!$AI$1:$AJ$112,2,FALSE),0))</f>
        <v>11</v>
      </c>
      <c r="AF7" s="196"/>
      <c r="AI7" s="203">
        <f>Counts!A13</f>
        <v>0.35416666666666713</v>
      </c>
      <c r="AJ7" s="1">
        <v>6</v>
      </c>
    </row>
    <row r="8" spans="1:36" ht="30" customHeight="1">
      <c r="A8" s="183"/>
      <c r="B8" s="275" t="s">
        <v>30</v>
      </c>
      <c r="C8" s="184">
        <f ca="1">SUM(OFFSET(Counts!$CV$7:$DB$7,VLOOKUP('Flow Diagram'!$C$5,'Flow Diagram'!$AI$1:$AJ$112,2,FALSE),0))</f>
        <v>4</v>
      </c>
      <c r="D8" s="185" t="s">
        <v>29</v>
      </c>
      <c r="E8" s="181"/>
      <c r="F8" s="181"/>
      <c r="G8" s="181"/>
      <c r="H8" s="181"/>
      <c r="I8" s="181"/>
      <c r="J8" s="185" t="s">
        <v>29</v>
      </c>
      <c r="K8" s="185" t="s">
        <v>30</v>
      </c>
      <c r="L8" s="185" t="s">
        <v>31</v>
      </c>
      <c r="M8" s="185" t="s">
        <v>32</v>
      </c>
      <c r="O8" s="181"/>
      <c r="P8" s="196"/>
      <c r="Q8" s="183"/>
      <c r="R8" s="279" t="s">
        <v>30</v>
      </c>
      <c r="S8" s="200">
        <f ca="1">SUM(OFFSET('PCU Values'!DC$7,VLOOKUP('Flow Diagram'!$C$5,'Flow Diagram'!$AI$1:$AJ$112,2,FALSE),0))</f>
        <v>4</v>
      </c>
      <c r="T8" s="185" t="s">
        <v>29</v>
      </c>
      <c r="U8" s="181"/>
      <c r="V8" s="181"/>
      <c r="W8" s="181"/>
      <c r="X8" s="181"/>
      <c r="Y8" s="181"/>
      <c r="Z8" s="185" t="s">
        <v>29</v>
      </c>
      <c r="AA8" s="185" t="s">
        <v>30</v>
      </c>
      <c r="AB8" s="185" t="s">
        <v>31</v>
      </c>
      <c r="AC8" s="185" t="s">
        <v>32</v>
      </c>
      <c r="AF8" s="196"/>
      <c r="AI8" s="203">
        <f>Counts!A14</f>
        <v>0.36458333333333381</v>
      </c>
      <c r="AJ8" s="1">
        <v>7</v>
      </c>
    </row>
    <row r="9" spans="1:36" ht="30" customHeight="1">
      <c r="A9" s="180"/>
      <c r="B9" s="275"/>
      <c r="C9" s="184">
        <f ca="1">SUM(OFFSET(Counts!$DD$7:$DJ$7,VLOOKUP('Flow Diagram'!$C$5,'Flow Diagram'!$AI$1:$AJ$112,2,FALSE),0))</f>
        <v>59</v>
      </c>
      <c r="D9" s="185" t="s">
        <v>32</v>
      </c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96"/>
      <c r="Q9" s="180"/>
      <c r="R9" s="279"/>
      <c r="S9" s="200">
        <f ca="1">SUM(OFFSET('PCU Values'!DK$7,VLOOKUP('Flow Diagram'!$C$5,'Flow Diagram'!$AI$1:$AJ$112,2,FALSE),0))</f>
        <v>59</v>
      </c>
      <c r="T9" s="185" t="s">
        <v>32</v>
      </c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96"/>
      <c r="AI9" s="203">
        <f>Counts!A15</f>
        <v>0.3750000000000005</v>
      </c>
      <c r="AJ9" s="1">
        <v>8</v>
      </c>
    </row>
    <row r="10" spans="1:36" ht="30" customHeight="1">
      <c r="A10" s="180"/>
      <c r="B10" s="275"/>
      <c r="C10" s="184">
        <f ca="1">SUM(OFFSET(Counts!$DL$7:$DR$7,VLOOKUP('Flow Diagram'!$C$5,'Flow Diagram'!$AI$1:$AJ$112,2,FALSE),0))</f>
        <v>6</v>
      </c>
      <c r="D10" s="185" t="s">
        <v>31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96"/>
      <c r="Q10" s="180"/>
      <c r="R10" s="279"/>
      <c r="S10" s="200">
        <f ca="1">SUM(OFFSET('PCU Values'!DS$7,VLOOKUP('Flow Diagram'!$C$5,'Flow Diagram'!$AI$1:$AJ$112,2,FALSE),0))</f>
        <v>6</v>
      </c>
      <c r="T10" s="185" t="s">
        <v>31</v>
      </c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96"/>
      <c r="AI10" s="203">
        <f>Counts!A16</f>
        <v>0.38541666666666718</v>
      </c>
      <c r="AJ10" s="1">
        <v>9</v>
      </c>
    </row>
    <row r="11" spans="1:36" ht="30" customHeight="1">
      <c r="A11" s="180"/>
      <c r="B11" s="276"/>
      <c r="C11" s="186">
        <f ca="1">SUM(OFFSET(Counts!$DT$7:$DZ$7,VLOOKUP('Flow Diagram'!$C$5,'Flow Diagram'!$AI$1:$AJ$112,2,FALSE),0))</f>
        <v>0</v>
      </c>
      <c r="D11" s="185" t="s">
        <v>30</v>
      </c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96"/>
      <c r="Q11" s="180"/>
      <c r="R11" s="280"/>
      <c r="S11" s="201">
        <f ca="1">SUM(OFFSET('PCU Values'!EA$7,VLOOKUP('Flow Diagram'!$C$5,'Flow Diagram'!$AI$1:$AJ$112,2,FALSE),0))</f>
        <v>0</v>
      </c>
      <c r="T11" s="185" t="s">
        <v>30</v>
      </c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96"/>
      <c r="AI11" s="203">
        <f>Counts!A17</f>
        <v>0.39583333333333387</v>
      </c>
      <c r="AJ11" s="1">
        <v>10</v>
      </c>
    </row>
    <row r="12" spans="1:36" ht="30" customHeight="1">
      <c r="A12" s="180"/>
      <c r="B12" s="182">
        <f ca="1">SUM(C8:C11)</f>
        <v>69</v>
      </c>
      <c r="C12" s="185"/>
      <c r="D12" s="183"/>
      <c r="E12" s="181"/>
      <c r="F12" s="181"/>
      <c r="G12" s="181"/>
      <c r="H12" s="181"/>
      <c r="I12" s="181"/>
      <c r="J12" s="181"/>
      <c r="K12" s="181"/>
      <c r="L12" s="181"/>
      <c r="M12" s="181"/>
      <c r="N12" s="185"/>
      <c r="O12" s="182">
        <f ca="1">M7+C9+F18+N14</f>
        <v>81</v>
      </c>
      <c r="P12" s="196"/>
      <c r="Q12" s="180"/>
      <c r="R12" s="198">
        <f ca="1">SUM(S8:S11)</f>
        <v>69</v>
      </c>
      <c r="S12" s="202"/>
      <c r="T12" s="183"/>
      <c r="U12" s="181"/>
      <c r="V12" s="181"/>
      <c r="W12" s="181"/>
      <c r="X12" s="181"/>
      <c r="Y12" s="181"/>
      <c r="Z12" s="181"/>
      <c r="AA12" s="181"/>
      <c r="AB12" s="181"/>
      <c r="AC12" s="181"/>
      <c r="AD12" s="202"/>
      <c r="AE12" s="198">
        <f ca="1">AC7+S9+V18+AD14</f>
        <v>81</v>
      </c>
      <c r="AF12" s="196"/>
      <c r="AI12" s="203">
        <f>Counts!A18</f>
        <v>0.40625000000000056</v>
      </c>
      <c r="AJ12" s="1">
        <v>11</v>
      </c>
    </row>
    <row r="13" spans="1:36" ht="30" customHeight="1">
      <c r="A13" s="180"/>
      <c r="B13" s="182">
        <f ca="1">K7+N16+D18+C11</f>
        <v>82</v>
      </c>
      <c r="C13" s="185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5"/>
      <c r="O13" s="182">
        <f ca="1">SUM(N14:N17)</f>
        <v>99</v>
      </c>
      <c r="P13" s="196"/>
      <c r="Q13" s="180"/>
      <c r="R13" s="198">
        <f ca="1">AA7+AD16+T18+S11</f>
        <v>82.6</v>
      </c>
      <c r="S13" s="202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202"/>
      <c r="AE13" s="198">
        <f ca="1">SUM(AD14:AD17)</f>
        <v>99.6</v>
      </c>
      <c r="AF13" s="196"/>
      <c r="AI13" s="203">
        <f>Counts!A19</f>
        <v>0.41666666666666724</v>
      </c>
      <c r="AJ13" s="1">
        <v>12</v>
      </c>
    </row>
    <row r="14" spans="1:36" ht="30" customHeight="1">
      <c r="A14" s="180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5" t="s">
        <v>32</v>
      </c>
      <c r="N14" s="186">
        <f ca="1">SUM(OFFSET(Counts!$AR$7:$AX$7,VLOOKUP('Flow Diagram'!$C$5,'Flow Diagram'!$AI$1:$AJ$112,2,FALSE),0))</f>
        <v>0</v>
      </c>
      <c r="O14" s="277" t="s">
        <v>32</v>
      </c>
      <c r="P14" s="196"/>
      <c r="Q14" s="180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5" t="s">
        <v>32</v>
      </c>
      <c r="AD14" s="201">
        <f ca="1">SUM(OFFSET('PCU Values'!AY$7,VLOOKUP('Flow Diagram'!$C$5,'Flow Diagram'!$AI$1:$AJ$112,2,FALSE),0))</f>
        <v>0</v>
      </c>
      <c r="AE14" s="264" t="s">
        <v>32</v>
      </c>
      <c r="AF14" s="196"/>
      <c r="AI14" s="203">
        <f>Counts!A20</f>
        <v>0.42708333333333393</v>
      </c>
      <c r="AJ14" s="1">
        <v>13</v>
      </c>
    </row>
    <row r="15" spans="1:36" ht="30" customHeight="1">
      <c r="A15" s="183"/>
      <c r="B15" s="183"/>
      <c r="C15" s="183"/>
      <c r="D15" s="181"/>
      <c r="E15" s="181"/>
      <c r="F15" s="181"/>
      <c r="G15" s="181"/>
      <c r="H15" s="181"/>
      <c r="I15" s="181"/>
      <c r="J15" s="181"/>
      <c r="K15" s="181"/>
      <c r="L15" s="181"/>
      <c r="M15" s="185" t="s">
        <v>29</v>
      </c>
      <c r="N15" s="184">
        <f ca="1">SUM(OFFSET(Counts!$AJ$7:$AP$7,VLOOKUP('Flow Diagram'!$C$5,'Flow Diagram'!$AI$1:$AJ$112,2,FALSE),0))</f>
        <v>17</v>
      </c>
      <c r="O15" s="278"/>
      <c r="P15" s="196"/>
      <c r="Q15" s="183"/>
      <c r="R15" s="183"/>
      <c r="S15" s="183"/>
      <c r="T15" s="181"/>
      <c r="U15" s="181"/>
      <c r="V15" s="181"/>
      <c r="W15" s="181"/>
      <c r="X15" s="181"/>
      <c r="Y15" s="181"/>
      <c r="Z15" s="181"/>
      <c r="AA15" s="181"/>
      <c r="AB15" s="181"/>
      <c r="AC15" s="185" t="s">
        <v>29</v>
      </c>
      <c r="AD15" s="200">
        <f ca="1">SUM(OFFSET('PCU Values'!AQ$7,VLOOKUP('Flow Diagram'!$C$5,'Flow Diagram'!$AI$1:$AJ$112,2,FALSE),0))</f>
        <v>17</v>
      </c>
      <c r="AE15" s="265"/>
      <c r="AF15" s="196"/>
      <c r="AI15" s="203">
        <f>Counts!A21</f>
        <v>0.43750000000000061</v>
      </c>
      <c r="AJ15" s="1">
        <v>14</v>
      </c>
    </row>
    <row r="16" spans="1:36" ht="30" customHeight="1">
      <c r="A16" s="180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5" t="s">
        <v>30</v>
      </c>
      <c r="N16" s="184">
        <f ca="1">SUM(OFFSET(Counts!$BH$7:$BN$7,VLOOKUP('Flow Diagram'!$C$5,'Flow Diagram'!$AI$1:$AJ$112,2,FALSE),0))</f>
        <v>74</v>
      </c>
      <c r="O16" s="278"/>
      <c r="P16" s="196"/>
      <c r="Q16" s="180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5" t="s">
        <v>30</v>
      </c>
      <c r="AD16" s="200">
        <f ca="1">SUM(OFFSET('PCU Values'!BO$7,VLOOKUP('Flow Diagram'!$C$5,'Flow Diagram'!$AI$1:$AJ$112,2,FALSE),0))</f>
        <v>74.599999999999994</v>
      </c>
      <c r="AE16" s="265"/>
      <c r="AF16" s="196"/>
      <c r="AI16" s="203">
        <f>Counts!A22</f>
        <v>0.4479166666666673</v>
      </c>
      <c r="AJ16" s="1">
        <v>15</v>
      </c>
    </row>
    <row r="17" spans="1:36" ht="30" customHeight="1">
      <c r="A17" s="180"/>
      <c r="D17" s="185" t="s">
        <v>30</v>
      </c>
      <c r="E17" s="185" t="s">
        <v>29</v>
      </c>
      <c r="F17" s="185" t="s">
        <v>32</v>
      </c>
      <c r="G17" s="185" t="s">
        <v>31</v>
      </c>
      <c r="H17" s="181"/>
      <c r="I17" s="181"/>
      <c r="J17" s="181"/>
      <c r="K17" s="181"/>
      <c r="L17" s="181"/>
      <c r="M17" s="185" t="s">
        <v>31</v>
      </c>
      <c r="N17" s="184">
        <f ca="1">SUM(OFFSET(Counts!$AZ$7:$BF$7,VLOOKUP('Flow Diagram'!$C$5,'Flow Diagram'!$AI$1:$AJ$112,2,FALSE),0))</f>
        <v>8</v>
      </c>
      <c r="O17" s="278"/>
      <c r="P17" s="196"/>
      <c r="Q17" s="180"/>
      <c r="T17" s="185" t="s">
        <v>30</v>
      </c>
      <c r="U17" s="185" t="s">
        <v>29</v>
      </c>
      <c r="V17" s="185" t="s">
        <v>32</v>
      </c>
      <c r="W17" s="185" t="s">
        <v>31</v>
      </c>
      <c r="X17" s="181"/>
      <c r="Y17" s="181"/>
      <c r="Z17" s="181"/>
      <c r="AA17" s="181"/>
      <c r="AB17" s="181"/>
      <c r="AC17" s="185" t="s">
        <v>31</v>
      </c>
      <c r="AD17" s="200">
        <f ca="1">SUM(OFFSET('PCU Values'!BG$7,VLOOKUP('Flow Diagram'!$C$5,'Flow Diagram'!$AI$1:$AJ$112,2,FALSE),0))</f>
        <v>8</v>
      </c>
      <c r="AE17" s="265"/>
      <c r="AF17" s="196"/>
      <c r="AI17" s="203">
        <f>Counts!A23</f>
        <v>0.45833333333333398</v>
      </c>
      <c r="AJ17" s="1">
        <v>16</v>
      </c>
    </row>
    <row r="18" spans="1:36" ht="30" customHeight="1">
      <c r="A18" s="180"/>
      <c r="D18" s="184">
        <f ca="1">SUM(OFFSET(Counts!$CN$7:$CT$7,VLOOKUP('Flow Diagram'!$C$5,'Flow Diagram'!$AI$1:$AJ$112,2,FALSE),0))</f>
        <v>5</v>
      </c>
      <c r="E18" s="184">
        <f ca="1">SUM(OFFSET(Counts!$BP$7:$BV$7,VLOOKUP('Flow Diagram'!$C$5,'Flow Diagram'!$AI$1:$AJ$112,2,FALSE),0))</f>
        <v>9</v>
      </c>
      <c r="F18" s="184">
        <f ca="1">SUM(OFFSET(Counts!$BX$7:$CD$7,VLOOKUP('Flow Diagram'!$C$5,'Flow Diagram'!$AI$1:$AJ$112,2,FALSE),0))</f>
        <v>11</v>
      </c>
      <c r="G18" s="186">
        <f ca="1">SUM(OFFSET(Counts!$CF$7:$CL$7,VLOOKUP('Flow Diagram'!$C$5,'Flow Diagram'!$AI$1:$AJ$112,2,FALSE),0))</f>
        <v>0</v>
      </c>
      <c r="H18" s="185"/>
      <c r="I18" s="185"/>
      <c r="J18" s="181"/>
      <c r="K18" s="181"/>
      <c r="L18" s="181"/>
      <c r="O18" s="181"/>
      <c r="P18" s="196"/>
      <c r="Q18" s="180"/>
      <c r="T18" s="200">
        <f ca="1">SUM(OFFSET('PCU Values'!CU$7,VLOOKUP('Flow Diagram'!$C$5,'Flow Diagram'!$AI$1:$AJ$112,2,FALSE),0))</f>
        <v>5</v>
      </c>
      <c r="U18" s="200">
        <f ca="1">SUM(OFFSET('PCU Values'!BW$7,VLOOKUP('Flow Diagram'!$C$5,'Flow Diagram'!$AI$1:$AJ$112,2,FALSE),0))</f>
        <v>8.4</v>
      </c>
      <c r="V18" s="200">
        <f ca="1">SUM(OFFSET('PCU Values'!CE$7,VLOOKUP('Flow Diagram'!$C$5,'Flow Diagram'!$AI$1:$AJ$112,2,FALSE),0))</f>
        <v>11</v>
      </c>
      <c r="W18" s="201">
        <f ca="1">SUM(OFFSET('PCU Values'!CM$7,VLOOKUP('Flow Diagram'!$C$5,'Flow Diagram'!$AI$1:$AJ$112,2,FALSE),0))</f>
        <v>0</v>
      </c>
      <c r="X18" s="202"/>
      <c r="Y18" s="202"/>
      <c r="Z18" s="181"/>
      <c r="AA18" s="181"/>
      <c r="AB18" s="181"/>
      <c r="AE18" s="181"/>
      <c r="AF18" s="196"/>
      <c r="AI18" s="203">
        <f>Counts!A24</f>
        <v>0.46875000000000067</v>
      </c>
      <c r="AJ18" s="1">
        <v>17</v>
      </c>
    </row>
    <row r="19" spans="1:36" ht="30" customHeight="1">
      <c r="A19" s="180"/>
      <c r="B19" s="181"/>
      <c r="C19" s="181"/>
      <c r="D19" s="271" t="s">
        <v>31</v>
      </c>
      <c r="E19" s="271"/>
      <c r="F19" s="271"/>
      <c r="G19" s="272"/>
      <c r="H19" s="182">
        <f ca="1">SUM(D18:G18)</f>
        <v>25</v>
      </c>
      <c r="I19" s="182">
        <f ca="1">C10+L7+N17+G18</f>
        <v>18</v>
      </c>
      <c r="J19" s="181"/>
      <c r="K19" s="181"/>
      <c r="L19" s="181"/>
      <c r="M19" s="181"/>
      <c r="N19" s="181"/>
      <c r="O19" s="181"/>
      <c r="P19" s="196"/>
      <c r="Q19" s="180"/>
      <c r="R19" s="181"/>
      <c r="S19" s="181"/>
      <c r="T19" s="273" t="s">
        <v>31</v>
      </c>
      <c r="U19" s="273"/>
      <c r="V19" s="273"/>
      <c r="W19" s="274"/>
      <c r="X19" s="198">
        <f ca="1">SUM(T18:W18)</f>
        <v>24.4</v>
      </c>
      <c r="Y19" s="198">
        <f ca="1">S10+AB7+AD17+W18</f>
        <v>18</v>
      </c>
      <c r="Z19" s="181"/>
      <c r="AA19" s="181"/>
      <c r="AB19" s="181"/>
      <c r="AC19" s="181"/>
      <c r="AD19" s="181"/>
      <c r="AE19" s="181"/>
      <c r="AF19" s="196"/>
      <c r="AI19" s="203">
        <f>Counts!A25</f>
        <v>0.47916666666666735</v>
      </c>
      <c r="AJ19" s="1">
        <v>18</v>
      </c>
    </row>
    <row r="20" spans="1:36" ht="30" customHeight="1">
      <c r="A20" s="187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97"/>
      <c r="Q20" s="187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97"/>
      <c r="AI20" s="203">
        <f>Counts!A26</f>
        <v>0.48958333333333404</v>
      </c>
      <c r="AJ20" s="1">
        <v>19</v>
      </c>
    </row>
    <row r="21" spans="1:36" ht="24.9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I21" s="203">
        <f>Counts!A27</f>
        <v>0.50000000000000067</v>
      </c>
      <c r="AJ21" s="1">
        <v>20</v>
      </c>
    </row>
    <row r="22" spans="1:36" ht="24.9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I22" s="203">
        <f>Counts!A28</f>
        <v>0.5104166666666673</v>
      </c>
      <c r="AJ22" s="1">
        <v>21</v>
      </c>
    </row>
    <row r="23" spans="1:36" ht="24.9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I23" s="203">
        <f>Counts!A29</f>
        <v>0.52083333333333393</v>
      </c>
      <c r="AJ23" s="1">
        <v>22</v>
      </c>
    </row>
    <row r="24" spans="1:36" ht="24.9" customHeight="1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I24" s="203">
        <f>Counts!A30</f>
        <v>0.53125000000000056</v>
      </c>
      <c r="AJ24" s="1">
        <v>23</v>
      </c>
    </row>
    <row r="25" spans="1:36" ht="24.9" customHeight="1">
      <c r="A25" s="183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I25" s="203">
        <f>Counts!A31</f>
        <v>0.54166666666666718</v>
      </c>
      <c r="AJ25" s="1">
        <v>24</v>
      </c>
    </row>
    <row r="26" spans="1:36" ht="24.9" customHeigh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I26" s="203">
        <f>Counts!A32</f>
        <v>0.55208333333333381</v>
      </c>
      <c r="AJ26" s="1">
        <v>25</v>
      </c>
    </row>
    <row r="27" spans="1:36" ht="24.9" customHeight="1">
      <c r="A27" s="183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I27" s="203">
        <f>Counts!A33</f>
        <v>0.56250000000000044</v>
      </c>
      <c r="AJ27" s="1">
        <v>26</v>
      </c>
    </row>
    <row r="28" spans="1:36" ht="24.9" customHeight="1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I28" s="203">
        <f>Counts!A34</f>
        <v>0.57291666666666707</v>
      </c>
      <c r="AJ28" s="1">
        <v>27</v>
      </c>
    </row>
    <row r="29" spans="1:36" ht="24.9" customHeight="1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I29" s="203">
        <f>Counts!A35</f>
        <v>0.5833333333333337</v>
      </c>
      <c r="AJ29" s="1">
        <v>28</v>
      </c>
    </row>
    <row r="30" spans="1:36" ht="24.9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I30" s="203">
        <f>Counts!A36</f>
        <v>0.59375000000000033</v>
      </c>
      <c r="AJ30" s="1">
        <v>29</v>
      </c>
    </row>
    <row r="31" spans="1:36" ht="24.9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I31" s="203">
        <f>Counts!A37</f>
        <v>0.60416666666666696</v>
      </c>
      <c r="AJ31" s="1">
        <v>30</v>
      </c>
    </row>
    <row r="32" spans="1:36" ht="15" customHeight="1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I32" s="203">
        <f>Counts!A38</f>
        <v>0.61458333333333359</v>
      </c>
      <c r="AJ32" s="1">
        <v>31</v>
      </c>
    </row>
    <row r="33" spans="1:36" ht="15" customHeight="1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I33" s="203">
        <f>Counts!A39</f>
        <v>0.62500000000000022</v>
      </c>
      <c r="AJ33" s="1">
        <v>32</v>
      </c>
    </row>
    <row r="34" spans="1:36" ht="15" customHeight="1">
      <c r="A34" s="183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I34" s="203">
        <f>Counts!A40</f>
        <v>0.63541666666666685</v>
      </c>
      <c r="AJ34" s="1">
        <v>33</v>
      </c>
    </row>
    <row r="35" spans="1:36" ht="15" customHeight="1">
      <c r="A35" s="183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I35" s="203">
        <f>Counts!A41</f>
        <v>0.64583333333333348</v>
      </c>
      <c r="AJ35" s="1">
        <v>34</v>
      </c>
    </row>
    <row r="36" spans="1:36" ht="15" customHeight="1">
      <c r="A36" s="183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I36" s="203">
        <f>Counts!A42</f>
        <v>0.65625000000000011</v>
      </c>
      <c r="AJ36" s="1">
        <v>35</v>
      </c>
    </row>
    <row r="37" spans="1:36" ht="15" customHeight="1">
      <c r="A37" s="183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I37" s="203">
        <f>Counts!A43</f>
        <v>0.66666666666666674</v>
      </c>
      <c r="AJ37" s="1">
        <v>36</v>
      </c>
    </row>
    <row r="38" spans="1:36" ht="15" customHeight="1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I38" s="203">
        <f>Counts!A44</f>
        <v>0.67708333333333337</v>
      </c>
      <c r="AJ38" s="1">
        <v>37</v>
      </c>
    </row>
    <row r="39" spans="1:36" ht="15" customHeight="1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I39" s="203">
        <f>Counts!A45</f>
        <v>0.6875</v>
      </c>
      <c r="AJ39" s="1">
        <v>38</v>
      </c>
    </row>
    <row r="40" spans="1:36" ht="15" customHeight="1">
      <c r="A40" s="183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I40" s="203">
        <f>Counts!A46</f>
        <v>0.69791666666666663</v>
      </c>
      <c r="AJ40" s="1">
        <v>39</v>
      </c>
    </row>
    <row r="41" spans="1:36" ht="15" customHeight="1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I41" s="203">
        <f>Counts!A47</f>
        <v>0.70833333333333326</v>
      </c>
      <c r="AJ41" s="1">
        <v>40</v>
      </c>
    </row>
    <row r="42" spans="1:36" ht="15" customHeight="1">
      <c r="A42" s="183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I42" s="203">
        <f>Counts!A48</f>
        <v>0.71874999999999989</v>
      </c>
      <c r="AJ42" s="1">
        <v>41</v>
      </c>
    </row>
    <row r="43" spans="1:36" ht="15" customHeight="1">
      <c r="A43" s="183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I43" s="203">
        <f>Counts!A49</f>
        <v>0.72916666666666652</v>
      </c>
      <c r="AJ43" s="1">
        <v>42</v>
      </c>
    </row>
    <row r="44" spans="1:36" ht="15" customHeight="1">
      <c r="A44" s="183"/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I44" s="203">
        <f>Counts!A50</f>
        <v>0.73958333333333315</v>
      </c>
      <c r="AJ44" s="1">
        <v>43</v>
      </c>
    </row>
    <row r="45" spans="1:36" ht="15" customHeight="1">
      <c r="A45" s="183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3"/>
      <c r="AF45" s="183"/>
      <c r="AI45" s="203">
        <f>Counts!A51</f>
        <v>0.74999999999999978</v>
      </c>
      <c r="AJ45" s="1">
        <v>44</v>
      </c>
    </row>
    <row r="46" spans="1:36" ht="15" customHeight="1">
      <c r="A46" s="183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I46" s="203">
        <f>Counts!A52</f>
        <v>0.76041666666666641</v>
      </c>
      <c r="AJ46" s="1">
        <v>45</v>
      </c>
    </row>
    <row r="47" spans="1:36" ht="15" customHeight="1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I47" s="203">
        <f>Counts!A53</f>
        <v>0.77083333333333304</v>
      </c>
      <c r="AJ47" s="1">
        <v>46</v>
      </c>
    </row>
    <row r="48" spans="1:36" ht="15" customHeight="1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I48" s="203">
        <f>Counts!A54</f>
        <v>0.78124999999999967</v>
      </c>
      <c r="AJ48" s="1">
        <v>47</v>
      </c>
    </row>
    <row r="49" spans="1:36" ht="15" customHeight="1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I49" s="203"/>
      <c r="AJ49" s="1">
        <v>48</v>
      </c>
    </row>
    <row r="50" spans="1:36" ht="15" customHeight="1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I50" s="203" t="str">
        <f>CONCATENATE(TEXT(AI1,"hhmm")," Hourly Total")</f>
        <v>0700 Hourly Total</v>
      </c>
      <c r="AJ50" s="1">
        <v>49</v>
      </c>
    </row>
    <row r="51" spans="1:36" ht="15" customHeight="1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I51" s="203" t="str">
        <f t="shared" ref="AI51:AI94" si="1">CONCATENATE(TEXT(AI2,"hhmm")," Hourly Total")</f>
        <v>0715 Hourly Total</v>
      </c>
      <c r="AJ51" s="1">
        <v>50</v>
      </c>
    </row>
    <row r="52" spans="1:36" ht="15" customHeight="1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I52" s="203" t="str">
        <f t="shared" si="1"/>
        <v>0730 Hourly Total</v>
      </c>
      <c r="AJ52" s="1">
        <v>51</v>
      </c>
    </row>
    <row r="53" spans="1:36" ht="15" customHeight="1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I53" s="203" t="str">
        <f t="shared" si="1"/>
        <v>0745 Hourly Total</v>
      </c>
      <c r="AJ53" s="1">
        <v>52</v>
      </c>
    </row>
    <row r="54" spans="1:36" ht="15" customHeight="1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I54" s="203" t="str">
        <f t="shared" si="1"/>
        <v>0800 Hourly Total</v>
      </c>
      <c r="AJ54" s="1">
        <v>53</v>
      </c>
    </row>
    <row r="55" spans="1:36" ht="15" customHeight="1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I55" s="203" t="str">
        <f t="shared" si="1"/>
        <v>0815 Hourly Total</v>
      </c>
      <c r="AJ55" s="1">
        <v>54</v>
      </c>
    </row>
    <row r="56" spans="1:36" ht="15" customHeight="1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I56" s="203" t="str">
        <f t="shared" si="1"/>
        <v>0830 Hourly Total</v>
      </c>
      <c r="AJ56" s="1">
        <v>55</v>
      </c>
    </row>
    <row r="57" spans="1:36" ht="15" customHeight="1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I57" s="203" t="str">
        <f t="shared" si="1"/>
        <v>0845 Hourly Total</v>
      </c>
      <c r="AJ57" s="1">
        <v>56</v>
      </c>
    </row>
    <row r="58" spans="1:36" ht="15" customHeight="1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I58" s="203" t="str">
        <f t="shared" si="1"/>
        <v>0900 Hourly Total</v>
      </c>
      <c r="AJ58" s="1">
        <v>57</v>
      </c>
    </row>
    <row r="59" spans="1:36" ht="15" customHeight="1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I59" s="203" t="str">
        <f t="shared" si="1"/>
        <v>0915 Hourly Total</v>
      </c>
      <c r="AJ59" s="1">
        <v>58</v>
      </c>
    </row>
    <row r="60" spans="1:36" ht="15" customHeight="1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I60" s="203" t="str">
        <f t="shared" si="1"/>
        <v>0930 Hourly Total</v>
      </c>
      <c r="AJ60" s="1">
        <v>59</v>
      </c>
    </row>
    <row r="61" spans="1:36" ht="15" customHeight="1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I61" s="203" t="str">
        <f t="shared" si="1"/>
        <v>0945 Hourly Total</v>
      </c>
      <c r="AJ61" s="1">
        <v>60</v>
      </c>
    </row>
    <row r="62" spans="1:36" ht="15" customHeight="1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I62" s="203" t="str">
        <f t="shared" si="1"/>
        <v>1000 Hourly Total</v>
      </c>
      <c r="AJ62" s="1">
        <v>61</v>
      </c>
    </row>
    <row r="63" spans="1:36" ht="15" customHeight="1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I63" s="203" t="str">
        <f t="shared" si="1"/>
        <v>1015 Hourly Total</v>
      </c>
      <c r="AJ63" s="1">
        <v>62</v>
      </c>
    </row>
    <row r="64" spans="1:36" ht="15" customHeight="1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I64" s="203" t="str">
        <f t="shared" si="1"/>
        <v>1030 Hourly Total</v>
      </c>
      <c r="AJ64" s="1">
        <v>63</v>
      </c>
    </row>
    <row r="65" spans="1:36" ht="15" customHeight="1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I65" s="203" t="str">
        <f t="shared" si="1"/>
        <v>1045 Hourly Total</v>
      </c>
      <c r="AJ65" s="1">
        <v>64</v>
      </c>
    </row>
    <row r="66" spans="1:36" ht="15" customHeight="1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I66" s="203" t="str">
        <f t="shared" si="1"/>
        <v>1100 Hourly Total</v>
      </c>
      <c r="AJ66" s="1">
        <v>65</v>
      </c>
    </row>
    <row r="67" spans="1:36" ht="15" customHeight="1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83"/>
      <c r="AF67" s="183"/>
      <c r="AI67" s="203" t="str">
        <f t="shared" si="1"/>
        <v>1115 Hourly Total</v>
      </c>
      <c r="AJ67" s="1">
        <v>66</v>
      </c>
    </row>
    <row r="68" spans="1:36" ht="15" customHeight="1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I68" s="203" t="str">
        <f t="shared" si="1"/>
        <v>1130 Hourly Total</v>
      </c>
      <c r="AJ68" s="1">
        <v>67</v>
      </c>
    </row>
    <row r="69" spans="1:36" ht="15" customHeight="1">
      <c r="A69" s="183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  <c r="AC69" s="183"/>
      <c r="AD69" s="183"/>
      <c r="AE69" s="183"/>
      <c r="AF69" s="183"/>
      <c r="AI69" s="203" t="str">
        <f t="shared" si="1"/>
        <v>1145 Hourly Total</v>
      </c>
      <c r="AJ69" s="1">
        <v>68</v>
      </c>
    </row>
    <row r="70" spans="1:36" ht="15" customHeight="1">
      <c r="A70" s="183"/>
      <c r="B70" s="183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  <c r="AE70" s="183"/>
      <c r="AF70" s="183"/>
      <c r="AI70" s="203" t="str">
        <f t="shared" si="1"/>
        <v>1200 Hourly Total</v>
      </c>
      <c r="AJ70" s="1">
        <v>69</v>
      </c>
    </row>
    <row r="71" spans="1:36" ht="15" customHeight="1">
      <c r="A71" s="183"/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I71" s="203" t="str">
        <f t="shared" si="1"/>
        <v>1215 Hourly Total</v>
      </c>
      <c r="AJ71" s="1">
        <v>70</v>
      </c>
    </row>
    <row r="72" spans="1:36" ht="15" customHeight="1">
      <c r="A72" s="183"/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  <c r="AC72" s="183"/>
      <c r="AD72" s="183"/>
      <c r="AE72" s="183"/>
      <c r="AF72" s="183"/>
      <c r="AI72" s="203" t="str">
        <f t="shared" si="1"/>
        <v>1230 Hourly Total</v>
      </c>
      <c r="AJ72" s="1">
        <v>71</v>
      </c>
    </row>
    <row r="73" spans="1:36" ht="15" customHeight="1">
      <c r="A73" s="183"/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  <c r="AC73" s="183"/>
      <c r="AD73" s="183"/>
      <c r="AE73" s="183"/>
      <c r="AF73" s="183"/>
      <c r="AI73" s="203" t="str">
        <f t="shared" si="1"/>
        <v>1245 Hourly Total</v>
      </c>
      <c r="AJ73" s="1">
        <v>72</v>
      </c>
    </row>
    <row r="74" spans="1:36" ht="15" customHeight="1">
      <c r="A74" s="183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I74" s="203" t="str">
        <f t="shared" si="1"/>
        <v>1300 Hourly Total</v>
      </c>
      <c r="AJ74" s="1">
        <v>73</v>
      </c>
    </row>
    <row r="75" spans="1:36" ht="15" customHeight="1">
      <c r="A75" s="183"/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  <c r="T75" s="183"/>
      <c r="U75" s="183"/>
      <c r="V75" s="183"/>
      <c r="W75" s="183"/>
      <c r="X75" s="183"/>
      <c r="Y75" s="183"/>
      <c r="Z75" s="183"/>
      <c r="AA75" s="183"/>
      <c r="AB75" s="183"/>
      <c r="AC75" s="183"/>
      <c r="AD75" s="183"/>
      <c r="AE75" s="183"/>
      <c r="AF75" s="183"/>
      <c r="AI75" s="203" t="str">
        <f t="shared" si="1"/>
        <v>1315 Hourly Total</v>
      </c>
      <c r="AJ75" s="1">
        <v>74</v>
      </c>
    </row>
    <row r="76" spans="1:36" ht="15" customHeight="1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I76" s="203" t="str">
        <f t="shared" si="1"/>
        <v>1330 Hourly Total</v>
      </c>
      <c r="AJ76" s="1">
        <v>75</v>
      </c>
    </row>
    <row r="77" spans="1:36" ht="15" customHeight="1">
      <c r="A77" s="183"/>
      <c r="B77" s="183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I77" s="203" t="str">
        <f t="shared" si="1"/>
        <v>1345 Hourly Total</v>
      </c>
      <c r="AJ77" s="1">
        <v>76</v>
      </c>
    </row>
    <row r="78" spans="1:36" ht="15" customHeight="1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  <c r="AC78" s="183"/>
      <c r="AD78" s="183"/>
      <c r="AE78" s="183"/>
      <c r="AF78" s="183"/>
      <c r="AI78" s="203" t="str">
        <f t="shared" si="1"/>
        <v>1400 Hourly Total</v>
      </c>
      <c r="AJ78" s="1">
        <v>77</v>
      </c>
    </row>
    <row r="79" spans="1:36" ht="15" customHeight="1">
      <c r="AI79" s="203" t="str">
        <f t="shared" si="1"/>
        <v>1415 Hourly Total</v>
      </c>
      <c r="AJ79" s="1">
        <v>78</v>
      </c>
    </row>
    <row r="80" spans="1:36" ht="15" customHeight="1">
      <c r="AI80" s="203" t="str">
        <f t="shared" si="1"/>
        <v>1430 Hourly Total</v>
      </c>
      <c r="AJ80" s="1">
        <v>79</v>
      </c>
    </row>
    <row r="81" spans="35:36" ht="15" customHeight="1">
      <c r="AI81" s="203" t="str">
        <f t="shared" si="1"/>
        <v>1445 Hourly Total</v>
      </c>
      <c r="AJ81" s="1">
        <v>80</v>
      </c>
    </row>
    <row r="82" spans="35:36" ht="15" customHeight="1">
      <c r="AI82" s="203" t="str">
        <f t="shared" si="1"/>
        <v>1500 Hourly Total</v>
      </c>
      <c r="AJ82" s="1">
        <v>81</v>
      </c>
    </row>
    <row r="83" spans="35:36" ht="15" customHeight="1">
      <c r="AI83" s="203" t="str">
        <f t="shared" si="1"/>
        <v>1515 Hourly Total</v>
      </c>
      <c r="AJ83" s="1">
        <v>82</v>
      </c>
    </row>
    <row r="84" spans="35:36" ht="15" customHeight="1">
      <c r="AI84" s="203" t="str">
        <f t="shared" si="1"/>
        <v>1530 Hourly Total</v>
      </c>
      <c r="AJ84" s="1">
        <v>83</v>
      </c>
    </row>
    <row r="85" spans="35:36" ht="15" customHeight="1">
      <c r="AI85" s="203" t="str">
        <f t="shared" si="1"/>
        <v>1545 Hourly Total</v>
      </c>
      <c r="AJ85" s="1">
        <v>84</v>
      </c>
    </row>
    <row r="86" spans="35:36" ht="15" customHeight="1">
      <c r="AI86" s="203" t="str">
        <f t="shared" si="1"/>
        <v>1600 Hourly Total</v>
      </c>
      <c r="AJ86" s="1">
        <v>85</v>
      </c>
    </row>
    <row r="87" spans="35:36" ht="15" customHeight="1">
      <c r="AI87" s="203" t="str">
        <f t="shared" si="1"/>
        <v>1615 Hourly Total</v>
      </c>
      <c r="AJ87" s="1">
        <v>86</v>
      </c>
    </row>
    <row r="88" spans="35:36" ht="15" customHeight="1">
      <c r="AI88" s="203" t="str">
        <f t="shared" si="1"/>
        <v>1630 Hourly Total</v>
      </c>
      <c r="AJ88" s="1">
        <v>87</v>
      </c>
    </row>
    <row r="89" spans="35:36" ht="15" customHeight="1">
      <c r="AI89" s="203" t="str">
        <f t="shared" si="1"/>
        <v>1645 Hourly Total</v>
      </c>
      <c r="AJ89" s="1">
        <v>88</v>
      </c>
    </row>
    <row r="90" spans="35:36" ht="15" customHeight="1">
      <c r="AI90" s="203" t="str">
        <f t="shared" si="1"/>
        <v>1700 Hourly Total</v>
      </c>
      <c r="AJ90" s="1">
        <v>89</v>
      </c>
    </row>
    <row r="91" spans="35:36" ht="15" customHeight="1">
      <c r="AI91" s="203" t="str">
        <f t="shared" si="1"/>
        <v>1715 Hourly Total</v>
      </c>
      <c r="AJ91" s="1">
        <v>90</v>
      </c>
    </row>
    <row r="92" spans="35:36" ht="15" customHeight="1">
      <c r="AI92" s="203" t="str">
        <f t="shared" si="1"/>
        <v>1730 Hourly Total</v>
      </c>
      <c r="AJ92" s="1">
        <v>91</v>
      </c>
    </row>
    <row r="93" spans="35:36" ht="15" customHeight="1">
      <c r="AI93" s="203" t="str">
        <f t="shared" si="1"/>
        <v>1745 Hourly Total</v>
      </c>
      <c r="AJ93" s="1">
        <v>92</v>
      </c>
    </row>
    <row r="94" spans="35:36" ht="15" customHeight="1">
      <c r="AI94" s="203" t="str">
        <f t="shared" si="1"/>
        <v>1800 Hourly Total</v>
      </c>
      <c r="AJ94" s="1">
        <v>93</v>
      </c>
    </row>
    <row r="95" spans="35:36" ht="15" customHeight="1">
      <c r="AI95" s="203"/>
      <c r="AJ95" s="1">
        <v>94</v>
      </c>
    </row>
    <row r="96" spans="35:36" ht="15" customHeight="1">
      <c r="AI96" s="203" t="s">
        <v>33</v>
      </c>
      <c r="AJ96" s="1">
        <v>95</v>
      </c>
    </row>
    <row r="97" spans="35:36" ht="15" customHeight="1">
      <c r="AI97" s="203"/>
      <c r="AJ97" s="1">
        <v>96</v>
      </c>
    </row>
    <row r="98" spans="35:36" ht="15" customHeight="1">
      <c r="AI98" s="203" t="s">
        <v>34</v>
      </c>
      <c r="AJ98" s="1">
        <v>97</v>
      </c>
    </row>
    <row r="99" spans="35:36" ht="15" customHeight="1">
      <c r="AI99" s="203"/>
      <c r="AJ99" s="1">
        <v>98</v>
      </c>
    </row>
    <row r="100" spans="35:36" ht="15" customHeight="1">
      <c r="AI100" s="203" t="s">
        <v>35</v>
      </c>
      <c r="AJ100" s="1">
        <v>99</v>
      </c>
    </row>
    <row r="101" spans="35:36" ht="15" customHeight="1">
      <c r="AI101" s="203"/>
      <c r="AJ101" s="1">
        <v>100</v>
      </c>
    </row>
    <row r="102" spans="35:36" ht="15" customHeight="1">
      <c r="AI102" s="203" t="s">
        <v>36</v>
      </c>
      <c r="AJ102" s="1">
        <v>101</v>
      </c>
    </row>
    <row r="103" spans="35:36" ht="15" customHeight="1">
      <c r="AI103" s="203"/>
      <c r="AJ103" s="1">
        <v>102</v>
      </c>
    </row>
    <row r="104" spans="35:36" ht="15" customHeight="1">
      <c r="AI104" s="203" t="str">
        <f>CONCATENATE("AM Peak Hour ",TEXT(Counts!A110,"hhmm"))</f>
        <v>AM Peak Hour 0745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203" t="str">
        <f>CONCATENATE("Inter Peak Hour ",TEXT(Counts!A112,"hhmm"))</f>
        <v>Inter Peak Hour 1545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203" t="str">
        <f>CONCATENATE("PM Peak Hour ",TEXT(Counts!A114,"hhmm"))</f>
        <v>PM Peak Hour 1645</v>
      </c>
      <c r="AJ108" s="1">
        <v>107</v>
      </c>
    </row>
  </sheetData>
  <sheetProtection selectLockedCells="1" selectUnlockedCells="1"/>
  <mergeCells count="16">
    <mergeCell ref="M1:P1"/>
    <mergeCell ref="AC1:AF1"/>
    <mergeCell ref="M2:P2"/>
    <mergeCell ref="AC2:AF2"/>
    <mergeCell ref="M3:P3"/>
    <mergeCell ref="AC3:AF3"/>
    <mergeCell ref="D19:G19"/>
    <mergeCell ref="T19:W19"/>
    <mergeCell ref="B8:B11"/>
    <mergeCell ref="O14:O17"/>
    <mergeCell ref="R8:R11"/>
    <mergeCell ref="AE14:AE17"/>
    <mergeCell ref="A5:B5"/>
    <mergeCell ref="Q5:R5"/>
    <mergeCell ref="J6:M6"/>
    <mergeCell ref="Z6:AC6"/>
  </mergeCells>
  <dataValidations count="2">
    <dataValidation type="list" allowBlank="1" showErrorMessage="1" sqref="C5" xr:uid="{00000000-0002-0000-0200-000000000000}">
      <formula1>$AI$1:$AI$112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45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C116"/>
  <sheetViews>
    <sheetView showGridLines="0" topLeftCell="G29" zoomScale="25" zoomScaleNormal="25" workbookViewId="0">
      <selection activeCell="BN138" sqref="BN138"/>
    </sheetView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33" width="10.6640625" style="7" hidden="1" customWidth="1"/>
    <col min="134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66"/>
      <c r="N1" s="66"/>
      <c r="O1" s="66"/>
      <c r="P1" s="66"/>
      <c r="Q1" s="66"/>
      <c r="R1" s="66"/>
      <c r="S1" s="9"/>
      <c r="T1" s="66"/>
      <c r="U1" s="66"/>
      <c r="V1" s="66"/>
      <c r="W1" s="66"/>
      <c r="X1" s="66"/>
      <c r="Y1" s="66"/>
      <c r="Z1" s="66"/>
      <c r="AA1" s="9"/>
      <c r="AB1" s="66"/>
      <c r="AC1" s="66"/>
      <c r="AD1" s="66"/>
      <c r="AE1" s="66"/>
      <c r="AF1" s="66"/>
      <c r="AG1" s="66"/>
      <c r="AH1" s="66"/>
      <c r="AI1" s="9"/>
      <c r="AJ1" s="9"/>
      <c r="AK1" s="66"/>
      <c r="AL1" s="66"/>
      <c r="AM1" s="66"/>
      <c r="AN1" s="66"/>
      <c r="AO1" s="66"/>
      <c r="AP1" s="66"/>
      <c r="AQ1" s="9"/>
      <c r="AR1" s="66"/>
      <c r="AS1" s="66"/>
      <c r="AT1" s="66"/>
      <c r="AU1" s="66"/>
      <c r="AV1" s="66"/>
      <c r="AW1" s="66"/>
      <c r="AX1" s="66"/>
      <c r="AY1" s="9"/>
      <c r="AZ1" s="66"/>
      <c r="BA1" s="66"/>
      <c r="BB1" s="66"/>
      <c r="BC1" s="66"/>
      <c r="BD1" s="66"/>
      <c r="BE1" s="66"/>
      <c r="BF1" s="66"/>
      <c r="BG1" s="9"/>
      <c r="BH1" s="9"/>
      <c r="BI1" s="66"/>
      <c r="BJ1" s="66"/>
      <c r="BK1" s="66"/>
      <c r="BL1" s="66"/>
      <c r="BM1" s="66"/>
      <c r="BN1" s="66"/>
      <c r="BO1" s="9"/>
      <c r="BP1" s="66"/>
      <c r="BQ1" s="66"/>
      <c r="BR1" s="66"/>
      <c r="BS1" s="66"/>
      <c r="BT1" s="66"/>
      <c r="BU1" s="66"/>
      <c r="BV1" s="66"/>
      <c r="BW1" s="9"/>
      <c r="BX1" s="66"/>
      <c r="BY1" s="66"/>
      <c r="BZ1" s="66"/>
      <c r="CA1" s="66"/>
      <c r="CB1" s="66"/>
      <c r="CC1" s="66"/>
      <c r="CD1" s="66"/>
      <c r="CE1" s="9"/>
      <c r="CF1" s="9"/>
      <c r="CG1" s="66"/>
      <c r="CH1" s="66"/>
      <c r="CI1" s="66"/>
      <c r="CJ1" s="66"/>
      <c r="CK1" s="66"/>
      <c r="CL1" s="66"/>
      <c r="CM1" s="9"/>
      <c r="CN1" s="66"/>
      <c r="CO1" s="66"/>
      <c r="CP1" s="66"/>
      <c r="CQ1" s="66"/>
      <c r="CR1" s="66"/>
      <c r="CS1" s="66"/>
      <c r="CT1" s="66"/>
      <c r="CU1" s="9"/>
      <c r="CV1" s="66"/>
      <c r="CW1" s="66"/>
      <c r="CX1" s="66"/>
      <c r="CY1" s="66"/>
      <c r="CZ1" s="66"/>
      <c r="DA1" s="66"/>
      <c r="DB1" s="66"/>
      <c r="DC1" s="9"/>
      <c r="DD1" s="66"/>
      <c r="DE1" s="66"/>
      <c r="DF1" s="66"/>
      <c r="DG1" s="66"/>
      <c r="DH1" s="66"/>
      <c r="DI1" s="66"/>
      <c r="DJ1" s="66"/>
      <c r="DK1" s="9"/>
      <c r="DL1" s="66"/>
      <c r="DM1" s="66"/>
      <c r="DN1" s="66"/>
      <c r="DO1" s="66"/>
      <c r="DP1" s="66"/>
      <c r="DQ1" s="66"/>
      <c r="DR1" s="152"/>
      <c r="DS1" s="93" t="str">
        <f>'Job Details'!A5</f>
        <v>Job Number &amp; Name:</v>
      </c>
      <c r="DT1" s="291" t="str">
        <f>'Job Details'!B5</f>
        <v>33487 Nutfield</v>
      </c>
      <c r="DU1" s="292"/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2 - Nutfield Road/Cooper's Hill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7"/>
      <c r="N2" s="67"/>
      <c r="O2" s="67"/>
      <c r="P2" s="67"/>
      <c r="Q2" s="67"/>
      <c r="R2" s="67"/>
      <c r="S2" s="4"/>
      <c r="T2" s="67"/>
      <c r="U2" s="67"/>
      <c r="V2" s="67"/>
      <c r="W2" s="67"/>
      <c r="X2" s="67"/>
      <c r="Y2" s="67"/>
      <c r="Z2" s="67"/>
      <c r="AA2" s="4"/>
      <c r="AB2" s="67"/>
      <c r="AC2" s="67"/>
      <c r="AD2" s="67"/>
      <c r="AE2" s="67"/>
      <c r="AF2" s="67"/>
      <c r="AG2" s="67"/>
      <c r="AH2" s="67"/>
      <c r="AI2" s="4"/>
      <c r="AJ2" s="4"/>
      <c r="AK2" s="67"/>
      <c r="AL2" s="67"/>
      <c r="AM2" s="67"/>
      <c r="AN2" s="67"/>
      <c r="AO2" s="67"/>
      <c r="AP2" s="67"/>
      <c r="AQ2" s="4"/>
      <c r="AR2" s="67"/>
      <c r="AS2" s="67"/>
      <c r="AT2" s="67"/>
      <c r="AU2" s="67"/>
      <c r="AV2" s="67"/>
      <c r="AW2" s="67"/>
      <c r="AX2" s="67"/>
      <c r="AY2" s="4"/>
      <c r="AZ2" s="67"/>
      <c r="BA2" s="67"/>
      <c r="BB2" s="67"/>
      <c r="BC2" s="67"/>
      <c r="BD2" s="67"/>
      <c r="BE2" s="67"/>
      <c r="BF2" s="67"/>
      <c r="BG2" s="4"/>
      <c r="BH2" s="4"/>
      <c r="BI2" s="67"/>
      <c r="BJ2" s="67"/>
      <c r="BK2" s="67"/>
      <c r="BL2" s="67"/>
      <c r="BM2" s="67"/>
      <c r="BN2" s="67"/>
      <c r="BO2" s="4"/>
      <c r="BP2" s="67"/>
      <c r="BQ2" s="67"/>
      <c r="BR2" s="67"/>
      <c r="BS2" s="67"/>
      <c r="BT2" s="67"/>
      <c r="BU2" s="67"/>
      <c r="BV2" s="67"/>
      <c r="BW2" s="4"/>
      <c r="BX2" s="67"/>
      <c r="BY2" s="67"/>
      <c r="BZ2" s="67"/>
      <c r="CA2" s="67"/>
      <c r="CB2" s="67"/>
      <c r="CC2" s="67"/>
      <c r="CD2" s="67"/>
      <c r="CE2" s="4"/>
      <c r="CF2" s="4"/>
      <c r="CG2" s="67"/>
      <c r="CH2" s="67"/>
      <c r="CI2" s="67"/>
      <c r="CJ2" s="67"/>
      <c r="CK2" s="67"/>
      <c r="CL2" s="67"/>
      <c r="CM2" s="4"/>
      <c r="CN2" s="67"/>
      <c r="CO2" s="67"/>
      <c r="CP2" s="67"/>
      <c r="CQ2" s="67"/>
      <c r="CR2" s="67"/>
      <c r="CS2" s="67"/>
      <c r="CT2" s="67"/>
      <c r="CU2" s="4"/>
      <c r="CV2" s="67"/>
      <c r="CW2" s="67"/>
      <c r="CX2" s="67"/>
      <c r="CY2" s="67"/>
      <c r="CZ2" s="67"/>
      <c r="DA2" s="67"/>
      <c r="DB2" s="67"/>
      <c r="DC2" s="4"/>
      <c r="DD2" s="67"/>
      <c r="DE2" s="67"/>
      <c r="DF2" s="67"/>
      <c r="DG2" s="67"/>
      <c r="DH2" s="67"/>
      <c r="DI2" s="67"/>
      <c r="DJ2" s="67"/>
      <c r="DK2" s="4"/>
      <c r="DL2" s="67"/>
      <c r="DM2" s="67"/>
      <c r="DN2" s="67"/>
      <c r="DO2" s="67"/>
      <c r="DP2" s="67"/>
      <c r="DQ2" s="67"/>
      <c r="DS2" s="94" t="str">
        <f>'Job Details'!A7</f>
        <v>Client:</v>
      </c>
      <c r="DT2" s="294" t="str">
        <f>'Job Details'!B7</f>
        <v>Vectos</v>
      </c>
      <c r="DU2" s="295"/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68"/>
      <c r="N3" s="68"/>
      <c r="O3" s="68"/>
      <c r="P3" s="68"/>
      <c r="Q3" s="68"/>
      <c r="R3" s="68"/>
      <c r="S3" s="12"/>
      <c r="T3" s="68"/>
      <c r="U3" s="68"/>
      <c r="V3" s="68"/>
      <c r="W3" s="68"/>
      <c r="X3" s="68"/>
      <c r="Y3" s="68"/>
      <c r="Z3" s="68"/>
      <c r="AA3" s="12"/>
      <c r="AB3" s="68"/>
      <c r="AC3" s="68"/>
      <c r="AD3" s="68"/>
      <c r="AE3" s="68"/>
      <c r="AF3" s="68"/>
      <c r="AG3" s="68"/>
      <c r="AH3" s="68"/>
      <c r="AI3" s="12"/>
      <c r="AJ3" s="12"/>
      <c r="AK3" s="68"/>
      <c r="AL3" s="68"/>
      <c r="AM3" s="68"/>
      <c r="AN3" s="68"/>
      <c r="AO3" s="68"/>
      <c r="AP3" s="68"/>
      <c r="AQ3" s="12"/>
      <c r="AR3" s="68"/>
      <c r="AS3" s="68"/>
      <c r="AT3" s="68"/>
      <c r="AU3" s="68"/>
      <c r="AV3" s="68"/>
      <c r="AW3" s="68"/>
      <c r="AX3" s="68"/>
      <c r="AY3" s="12"/>
      <c r="AZ3" s="68"/>
      <c r="BA3" s="68"/>
      <c r="BB3" s="68"/>
      <c r="BC3" s="68"/>
      <c r="BD3" s="68"/>
      <c r="BE3" s="68"/>
      <c r="BF3" s="68"/>
      <c r="BG3" s="12"/>
      <c r="BH3" s="12"/>
      <c r="BI3" s="68"/>
      <c r="BJ3" s="68"/>
      <c r="BK3" s="68"/>
      <c r="BL3" s="68"/>
      <c r="BM3" s="68"/>
      <c r="BN3" s="68"/>
      <c r="BO3" s="12"/>
      <c r="BP3" s="68"/>
      <c r="BQ3" s="68"/>
      <c r="BR3" s="68"/>
      <c r="BS3" s="68"/>
      <c r="BT3" s="68"/>
      <c r="BU3" s="68"/>
      <c r="BV3" s="68"/>
      <c r="BW3" s="12"/>
      <c r="BX3" s="68"/>
      <c r="BY3" s="68"/>
      <c r="BZ3" s="68"/>
      <c r="CA3" s="68"/>
      <c r="CB3" s="68"/>
      <c r="CC3" s="68"/>
      <c r="CD3" s="68"/>
      <c r="CE3" s="12"/>
      <c r="CF3" s="12"/>
      <c r="CG3" s="68"/>
      <c r="CH3" s="68"/>
      <c r="CI3" s="68"/>
      <c r="CJ3" s="68"/>
      <c r="CK3" s="68"/>
      <c r="CL3" s="68"/>
      <c r="CM3" s="12"/>
      <c r="CN3" s="68"/>
      <c r="CO3" s="68"/>
      <c r="CP3" s="68"/>
      <c r="CQ3" s="68"/>
      <c r="CR3" s="68"/>
      <c r="CS3" s="68"/>
      <c r="CT3" s="68"/>
      <c r="CU3" s="12"/>
      <c r="CV3" s="68"/>
      <c r="CW3" s="68"/>
      <c r="CX3" s="68"/>
      <c r="CY3" s="68"/>
      <c r="CZ3" s="68"/>
      <c r="DA3" s="68"/>
      <c r="DB3" s="68"/>
      <c r="DC3" s="12"/>
      <c r="DD3" s="68"/>
      <c r="DE3" s="68"/>
      <c r="DF3" s="68"/>
      <c r="DG3" s="68"/>
      <c r="DH3" s="68"/>
      <c r="DI3" s="68"/>
      <c r="DJ3" s="68"/>
      <c r="DK3" s="12"/>
      <c r="DL3" s="68"/>
      <c r="DM3" s="68"/>
      <c r="DN3" s="68"/>
      <c r="DO3" s="68"/>
      <c r="DP3" s="68"/>
      <c r="DQ3" s="68"/>
      <c r="DR3" s="153"/>
      <c r="DS3" s="95" t="str">
        <f>'Job Details'!A8</f>
        <v>Date:</v>
      </c>
      <c r="DT3" s="297">
        <f>'Job Details'!B8</f>
        <v>44853</v>
      </c>
      <c r="DU3" s="298"/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69"/>
      <c r="M4" s="70"/>
      <c r="N4" s="3"/>
      <c r="O4" s="3"/>
      <c r="P4" s="3"/>
      <c r="Q4" s="3"/>
      <c r="R4" s="3"/>
      <c r="S4" s="14"/>
      <c r="T4" s="3"/>
      <c r="U4" s="3"/>
      <c r="V4" s="3"/>
      <c r="W4" s="3"/>
      <c r="X4" s="3"/>
      <c r="Y4" s="3"/>
      <c r="Z4" s="3"/>
      <c r="AA4" s="14"/>
      <c r="AB4" s="3"/>
      <c r="AC4" s="3"/>
      <c r="AD4" s="3"/>
      <c r="AE4" s="3"/>
      <c r="AF4" s="3"/>
      <c r="AG4" s="3"/>
      <c r="AH4" s="3"/>
      <c r="AI4" s="14"/>
      <c r="AJ4" s="69"/>
      <c r="AK4" s="70"/>
      <c r="AL4" s="3"/>
      <c r="AM4" s="3"/>
      <c r="AN4" s="3"/>
      <c r="AO4" s="3"/>
      <c r="AP4" s="3"/>
      <c r="AQ4" s="14"/>
      <c r="AR4" s="3"/>
      <c r="AS4" s="3"/>
      <c r="AT4" s="3"/>
      <c r="AU4" s="3"/>
      <c r="AV4" s="3"/>
      <c r="AW4" s="3"/>
      <c r="AX4" s="3"/>
      <c r="AY4" s="14"/>
      <c r="AZ4" s="3"/>
      <c r="BA4" s="3"/>
      <c r="BB4" s="3"/>
      <c r="BC4" s="3"/>
      <c r="BD4" s="3"/>
      <c r="BE4" s="3"/>
      <c r="BF4" s="3"/>
      <c r="BG4" s="14"/>
      <c r="BH4" s="69"/>
      <c r="BI4" s="70"/>
      <c r="BJ4" s="3"/>
      <c r="BK4" s="3"/>
      <c r="BL4" s="3"/>
      <c r="BM4" s="3"/>
      <c r="BN4" s="3"/>
      <c r="BO4" s="14"/>
      <c r="BP4" s="3"/>
      <c r="BQ4" s="3"/>
      <c r="BR4" s="3"/>
      <c r="BS4" s="3"/>
      <c r="BT4" s="3"/>
      <c r="BU4" s="3"/>
      <c r="BV4" s="3"/>
      <c r="BW4" s="14"/>
      <c r="BX4" s="3"/>
      <c r="BY4" s="3"/>
      <c r="BZ4" s="3"/>
      <c r="CA4" s="3"/>
      <c r="CB4" s="3"/>
      <c r="CC4" s="3"/>
      <c r="CD4" s="3"/>
      <c r="CE4" s="14"/>
      <c r="CF4" s="69"/>
      <c r="CG4" s="70"/>
      <c r="CH4" s="3"/>
      <c r="CI4" s="3"/>
      <c r="CJ4" s="3"/>
      <c r="CK4" s="3"/>
      <c r="CL4" s="3"/>
      <c r="CM4" s="14"/>
      <c r="CN4" s="3"/>
      <c r="CO4" s="3"/>
      <c r="CP4" s="3"/>
      <c r="CQ4" s="3"/>
      <c r="CR4" s="3"/>
      <c r="CS4" s="3"/>
      <c r="CT4" s="3"/>
      <c r="CU4" s="14"/>
      <c r="CV4" s="3"/>
      <c r="CW4" s="3"/>
      <c r="CX4" s="3"/>
      <c r="CY4" s="3"/>
      <c r="CZ4" s="3"/>
      <c r="DA4" s="3"/>
      <c r="DB4" s="3"/>
      <c r="DC4" s="14"/>
      <c r="DD4" s="3"/>
      <c r="DE4" s="3"/>
      <c r="DF4" s="3"/>
      <c r="DG4" s="3"/>
      <c r="DH4" s="3"/>
      <c r="DI4" s="3"/>
      <c r="DJ4" s="3"/>
      <c r="DK4" s="14"/>
      <c r="DL4" s="3"/>
      <c r="DM4" s="3"/>
      <c r="DN4" s="3"/>
      <c r="DO4" s="3"/>
      <c r="DP4" s="3"/>
      <c r="DQ4" s="3"/>
      <c r="DR4" s="3"/>
      <c r="DS4" s="14"/>
      <c r="DT4" s="3"/>
      <c r="DU4" s="3"/>
      <c r="DV4" s="3"/>
      <c r="DW4" s="3"/>
      <c r="DX4" s="3"/>
      <c r="DY4" s="3"/>
      <c r="DZ4" s="3"/>
      <c r="EA4" s="14"/>
    </row>
    <row r="5" spans="1:131" ht="33" customHeight="1">
      <c r="A5" s="15"/>
      <c r="B5" s="16"/>
      <c r="C5" s="16"/>
      <c r="D5" s="288" t="s">
        <v>38</v>
      </c>
      <c r="E5" s="289"/>
      <c r="F5" s="289"/>
      <c r="G5" s="289"/>
      <c r="H5" s="289"/>
      <c r="I5" s="289"/>
      <c r="J5" s="289"/>
      <c r="K5" s="290"/>
      <c r="L5" s="288" t="s">
        <v>39</v>
      </c>
      <c r="M5" s="289"/>
      <c r="N5" s="289"/>
      <c r="O5" s="289"/>
      <c r="P5" s="289"/>
      <c r="Q5" s="289"/>
      <c r="R5" s="289"/>
      <c r="S5" s="290"/>
      <c r="T5" s="288" t="s">
        <v>40</v>
      </c>
      <c r="U5" s="289"/>
      <c r="V5" s="289"/>
      <c r="W5" s="289"/>
      <c r="X5" s="289"/>
      <c r="Y5" s="289"/>
      <c r="Z5" s="289"/>
      <c r="AA5" s="290"/>
      <c r="AB5" s="288" t="s">
        <v>41</v>
      </c>
      <c r="AC5" s="289"/>
      <c r="AD5" s="289"/>
      <c r="AE5" s="289"/>
      <c r="AF5" s="289"/>
      <c r="AG5" s="289"/>
      <c r="AH5" s="289"/>
      <c r="AI5" s="290"/>
      <c r="AJ5" s="288" t="s">
        <v>42</v>
      </c>
      <c r="AK5" s="289"/>
      <c r="AL5" s="289"/>
      <c r="AM5" s="289"/>
      <c r="AN5" s="289"/>
      <c r="AO5" s="289"/>
      <c r="AP5" s="289"/>
      <c r="AQ5" s="290"/>
      <c r="AR5" s="288" t="s">
        <v>43</v>
      </c>
      <c r="AS5" s="289"/>
      <c r="AT5" s="289"/>
      <c r="AU5" s="289"/>
      <c r="AV5" s="289"/>
      <c r="AW5" s="289"/>
      <c r="AX5" s="289"/>
      <c r="AY5" s="290"/>
      <c r="AZ5" s="288" t="s">
        <v>44</v>
      </c>
      <c r="BA5" s="289"/>
      <c r="BB5" s="289"/>
      <c r="BC5" s="289"/>
      <c r="BD5" s="289"/>
      <c r="BE5" s="289"/>
      <c r="BF5" s="289"/>
      <c r="BG5" s="290"/>
      <c r="BH5" s="288" t="s">
        <v>45</v>
      </c>
      <c r="BI5" s="289"/>
      <c r="BJ5" s="289"/>
      <c r="BK5" s="289"/>
      <c r="BL5" s="289"/>
      <c r="BM5" s="289"/>
      <c r="BN5" s="289"/>
      <c r="BO5" s="290"/>
      <c r="BP5" s="288" t="s">
        <v>46</v>
      </c>
      <c r="BQ5" s="289"/>
      <c r="BR5" s="289"/>
      <c r="BS5" s="289"/>
      <c r="BT5" s="289"/>
      <c r="BU5" s="289"/>
      <c r="BV5" s="289"/>
      <c r="BW5" s="290"/>
      <c r="BX5" s="288" t="s">
        <v>47</v>
      </c>
      <c r="BY5" s="289"/>
      <c r="BZ5" s="289"/>
      <c r="CA5" s="289"/>
      <c r="CB5" s="289"/>
      <c r="CC5" s="289"/>
      <c r="CD5" s="289"/>
      <c r="CE5" s="290"/>
      <c r="CF5" s="288" t="s">
        <v>48</v>
      </c>
      <c r="CG5" s="289"/>
      <c r="CH5" s="289"/>
      <c r="CI5" s="289"/>
      <c r="CJ5" s="289"/>
      <c r="CK5" s="289"/>
      <c r="CL5" s="289"/>
      <c r="CM5" s="290"/>
      <c r="CN5" s="288" t="s">
        <v>49</v>
      </c>
      <c r="CO5" s="289"/>
      <c r="CP5" s="289"/>
      <c r="CQ5" s="289"/>
      <c r="CR5" s="289"/>
      <c r="CS5" s="289"/>
      <c r="CT5" s="289"/>
      <c r="CU5" s="290"/>
      <c r="CV5" s="288" t="s">
        <v>50</v>
      </c>
      <c r="CW5" s="289"/>
      <c r="CX5" s="289"/>
      <c r="CY5" s="289"/>
      <c r="CZ5" s="289"/>
      <c r="DA5" s="289"/>
      <c r="DB5" s="289"/>
      <c r="DC5" s="290"/>
      <c r="DD5" s="288" t="s">
        <v>51</v>
      </c>
      <c r="DE5" s="289"/>
      <c r="DF5" s="289"/>
      <c r="DG5" s="289"/>
      <c r="DH5" s="289"/>
      <c r="DI5" s="289"/>
      <c r="DJ5" s="289"/>
      <c r="DK5" s="290"/>
      <c r="DL5" s="288" t="s">
        <v>52</v>
      </c>
      <c r="DM5" s="289"/>
      <c r="DN5" s="289"/>
      <c r="DO5" s="289"/>
      <c r="DP5" s="289"/>
      <c r="DQ5" s="289"/>
      <c r="DR5" s="289"/>
      <c r="DS5" s="290"/>
      <c r="DT5" s="288" t="s">
        <v>53</v>
      </c>
      <c r="DU5" s="289"/>
      <c r="DV5" s="289"/>
      <c r="DW5" s="289"/>
      <c r="DX5" s="289"/>
      <c r="DY5" s="289"/>
      <c r="DZ5" s="289"/>
      <c r="EA5" s="290"/>
    </row>
    <row r="6" spans="1:131" ht="33" customHeight="1">
      <c r="A6" s="288" t="s">
        <v>54</v>
      </c>
      <c r="B6" s="288"/>
      <c r="C6" s="288"/>
      <c r="D6" s="126" t="s">
        <v>55</v>
      </c>
      <c r="E6" s="127" t="s">
        <v>11</v>
      </c>
      <c r="F6" s="127" t="s">
        <v>12</v>
      </c>
      <c r="G6" s="127" t="s">
        <v>13</v>
      </c>
      <c r="H6" s="127" t="s">
        <v>14</v>
      </c>
      <c r="I6" s="127" t="s">
        <v>15</v>
      </c>
      <c r="J6" s="127" t="s">
        <v>16</v>
      </c>
      <c r="K6" s="144" t="s">
        <v>56</v>
      </c>
      <c r="L6" s="126" t="s">
        <v>55</v>
      </c>
      <c r="M6" s="127" t="s">
        <v>11</v>
      </c>
      <c r="N6" s="127" t="s">
        <v>12</v>
      </c>
      <c r="O6" s="127" t="s">
        <v>13</v>
      </c>
      <c r="P6" s="127" t="s">
        <v>14</v>
      </c>
      <c r="Q6" s="127" t="s">
        <v>15</v>
      </c>
      <c r="R6" s="127" t="s">
        <v>16</v>
      </c>
      <c r="S6" s="144" t="s">
        <v>56</v>
      </c>
      <c r="T6" s="126" t="s">
        <v>55</v>
      </c>
      <c r="U6" s="127" t="s">
        <v>11</v>
      </c>
      <c r="V6" s="127" t="s">
        <v>12</v>
      </c>
      <c r="W6" s="127" t="s">
        <v>13</v>
      </c>
      <c r="X6" s="127" t="s">
        <v>14</v>
      </c>
      <c r="Y6" s="127" t="s">
        <v>15</v>
      </c>
      <c r="Z6" s="127" t="s">
        <v>16</v>
      </c>
      <c r="AA6" s="144" t="s">
        <v>56</v>
      </c>
      <c r="AB6" s="126" t="s">
        <v>55</v>
      </c>
      <c r="AC6" s="127" t="s">
        <v>11</v>
      </c>
      <c r="AD6" s="127" t="s">
        <v>12</v>
      </c>
      <c r="AE6" s="127" t="s">
        <v>13</v>
      </c>
      <c r="AF6" s="127" t="s">
        <v>14</v>
      </c>
      <c r="AG6" s="127" t="s">
        <v>15</v>
      </c>
      <c r="AH6" s="127" t="s">
        <v>16</v>
      </c>
      <c r="AI6" s="144" t="s">
        <v>56</v>
      </c>
      <c r="AJ6" s="126" t="s">
        <v>55</v>
      </c>
      <c r="AK6" s="127" t="s">
        <v>11</v>
      </c>
      <c r="AL6" s="127" t="s">
        <v>12</v>
      </c>
      <c r="AM6" s="127" t="s">
        <v>13</v>
      </c>
      <c r="AN6" s="127" t="s">
        <v>14</v>
      </c>
      <c r="AO6" s="127" t="s">
        <v>15</v>
      </c>
      <c r="AP6" s="127" t="s">
        <v>16</v>
      </c>
      <c r="AQ6" s="144" t="s">
        <v>56</v>
      </c>
      <c r="AR6" s="126" t="s">
        <v>55</v>
      </c>
      <c r="AS6" s="127" t="s">
        <v>11</v>
      </c>
      <c r="AT6" s="127" t="s">
        <v>12</v>
      </c>
      <c r="AU6" s="127" t="s">
        <v>13</v>
      </c>
      <c r="AV6" s="127" t="s">
        <v>14</v>
      </c>
      <c r="AW6" s="127" t="s">
        <v>15</v>
      </c>
      <c r="AX6" s="127" t="s">
        <v>16</v>
      </c>
      <c r="AY6" s="144" t="s">
        <v>56</v>
      </c>
      <c r="AZ6" s="126" t="s">
        <v>55</v>
      </c>
      <c r="BA6" s="127" t="s">
        <v>11</v>
      </c>
      <c r="BB6" s="127" t="s">
        <v>12</v>
      </c>
      <c r="BC6" s="127" t="s">
        <v>13</v>
      </c>
      <c r="BD6" s="127" t="s">
        <v>14</v>
      </c>
      <c r="BE6" s="127" t="s">
        <v>15</v>
      </c>
      <c r="BF6" s="127" t="s">
        <v>16</v>
      </c>
      <c r="BG6" s="144" t="s">
        <v>56</v>
      </c>
      <c r="BH6" s="126" t="s">
        <v>55</v>
      </c>
      <c r="BI6" s="127" t="s">
        <v>11</v>
      </c>
      <c r="BJ6" s="127" t="s">
        <v>12</v>
      </c>
      <c r="BK6" s="127" t="s">
        <v>13</v>
      </c>
      <c r="BL6" s="127" t="s">
        <v>14</v>
      </c>
      <c r="BM6" s="127" t="s">
        <v>15</v>
      </c>
      <c r="BN6" s="127" t="s">
        <v>16</v>
      </c>
      <c r="BO6" s="144" t="s">
        <v>56</v>
      </c>
      <c r="BP6" s="126" t="s">
        <v>55</v>
      </c>
      <c r="BQ6" s="127" t="s">
        <v>11</v>
      </c>
      <c r="BR6" s="127" t="s">
        <v>12</v>
      </c>
      <c r="BS6" s="127" t="s">
        <v>13</v>
      </c>
      <c r="BT6" s="127" t="s">
        <v>14</v>
      </c>
      <c r="BU6" s="127" t="s">
        <v>15</v>
      </c>
      <c r="BV6" s="127" t="s">
        <v>16</v>
      </c>
      <c r="BW6" s="144" t="s">
        <v>56</v>
      </c>
      <c r="BX6" s="126" t="s">
        <v>55</v>
      </c>
      <c r="BY6" s="127" t="s">
        <v>11</v>
      </c>
      <c r="BZ6" s="127" t="s">
        <v>12</v>
      </c>
      <c r="CA6" s="127" t="s">
        <v>13</v>
      </c>
      <c r="CB6" s="127" t="s">
        <v>14</v>
      </c>
      <c r="CC6" s="127" t="s">
        <v>15</v>
      </c>
      <c r="CD6" s="127" t="s">
        <v>16</v>
      </c>
      <c r="CE6" s="144" t="s">
        <v>56</v>
      </c>
      <c r="CF6" s="126" t="s">
        <v>55</v>
      </c>
      <c r="CG6" s="127" t="s">
        <v>11</v>
      </c>
      <c r="CH6" s="127" t="s">
        <v>12</v>
      </c>
      <c r="CI6" s="127" t="s">
        <v>13</v>
      </c>
      <c r="CJ6" s="127" t="s">
        <v>14</v>
      </c>
      <c r="CK6" s="127" t="s">
        <v>15</v>
      </c>
      <c r="CL6" s="127" t="s">
        <v>16</v>
      </c>
      <c r="CM6" s="144" t="s">
        <v>56</v>
      </c>
      <c r="CN6" s="126" t="s">
        <v>55</v>
      </c>
      <c r="CO6" s="127" t="s">
        <v>11</v>
      </c>
      <c r="CP6" s="127" t="s">
        <v>12</v>
      </c>
      <c r="CQ6" s="127" t="s">
        <v>13</v>
      </c>
      <c r="CR6" s="127" t="s">
        <v>14</v>
      </c>
      <c r="CS6" s="127" t="s">
        <v>15</v>
      </c>
      <c r="CT6" s="127" t="s">
        <v>16</v>
      </c>
      <c r="CU6" s="144" t="s">
        <v>56</v>
      </c>
      <c r="CV6" s="126" t="s">
        <v>55</v>
      </c>
      <c r="CW6" s="127" t="s">
        <v>11</v>
      </c>
      <c r="CX6" s="127" t="s">
        <v>12</v>
      </c>
      <c r="CY6" s="127" t="s">
        <v>13</v>
      </c>
      <c r="CZ6" s="127" t="s">
        <v>14</v>
      </c>
      <c r="DA6" s="127" t="s">
        <v>15</v>
      </c>
      <c r="DB6" s="127" t="s">
        <v>16</v>
      </c>
      <c r="DC6" s="144" t="s">
        <v>56</v>
      </c>
      <c r="DD6" s="126" t="s">
        <v>55</v>
      </c>
      <c r="DE6" s="127" t="s">
        <v>11</v>
      </c>
      <c r="DF6" s="127" t="s">
        <v>12</v>
      </c>
      <c r="DG6" s="127" t="s">
        <v>13</v>
      </c>
      <c r="DH6" s="127" t="s">
        <v>14</v>
      </c>
      <c r="DI6" s="127" t="s">
        <v>15</v>
      </c>
      <c r="DJ6" s="127" t="s">
        <v>16</v>
      </c>
      <c r="DK6" s="144" t="s">
        <v>56</v>
      </c>
      <c r="DL6" s="126" t="s">
        <v>55</v>
      </c>
      <c r="DM6" s="127" t="s">
        <v>11</v>
      </c>
      <c r="DN6" s="127" t="s">
        <v>12</v>
      </c>
      <c r="DO6" s="127" t="s">
        <v>13</v>
      </c>
      <c r="DP6" s="127" t="s">
        <v>14</v>
      </c>
      <c r="DQ6" s="127" t="s">
        <v>15</v>
      </c>
      <c r="DR6" s="127" t="s">
        <v>16</v>
      </c>
      <c r="DS6" s="144" t="s">
        <v>56</v>
      </c>
      <c r="DT6" s="126" t="s">
        <v>55</v>
      </c>
      <c r="DU6" s="127" t="s">
        <v>11</v>
      </c>
      <c r="DV6" s="127" t="s">
        <v>12</v>
      </c>
      <c r="DW6" s="127" t="s">
        <v>13</v>
      </c>
      <c r="DX6" s="127" t="s">
        <v>14</v>
      </c>
      <c r="DY6" s="127" t="s">
        <v>15</v>
      </c>
      <c r="DZ6" s="127" t="s">
        <v>16</v>
      </c>
      <c r="EA6" s="144" t="s">
        <v>56</v>
      </c>
    </row>
    <row r="7" spans="1:131" ht="21.9" customHeight="1">
      <c r="A7" s="19">
        <v>0.29166666666666702</v>
      </c>
      <c r="B7" s="20" t="s">
        <v>57</v>
      </c>
      <c r="C7" s="20">
        <f>A7+TIME(0,15,0)</f>
        <v>0.3020833333333337</v>
      </c>
      <c r="D7" s="128">
        <v>0</v>
      </c>
      <c r="E7" s="129">
        <v>0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45">
        <v>0</v>
      </c>
      <c r="L7" s="128">
        <v>9</v>
      </c>
      <c r="M7" s="129">
        <v>2</v>
      </c>
      <c r="N7" s="129">
        <v>0</v>
      </c>
      <c r="O7" s="129">
        <v>0</v>
      </c>
      <c r="P7" s="129">
        <v>0</v>
      </c>
      <c r="Q7" s="129">
        <v>0</v>
      </c>
      <c r="R7" s="129">
        <v>0</v>
      </c>
      <c r="S7" s="145">
        <v>0</v>
      </c>
      <c r="T7" s="128">
        <v>3</v>
      </c>
      <c r="U7" s="129">
        <v>1</v>
      </c>
      <c r="V7" s="129">
        <v>0</v>
      </c>
      <c r="W7" s="129">
        <v>0</v>
      </c>
      <c r="X7" s="129">
        <v>0</v>
      </c>
      <c r="Y7" s="129">
        <v>0</v>
      </c>
      <c r="Z7" s="129">
        <v>0</v>
      </c>
      <c r="AA7" s="145">
        <v>0</v>
      </c>
      <c r="AB7" s="128">
        <v>3</v>
      </c>
      <c r="AC7" s="129">
        <v>0</v>
      </c>
      <c r="AD7" s="129">
        <v>0</v>
      </c>
      <c r="AE7" s="129">
        <v>0</v>
      </c>
      <c r="AF7" s="129">
        <v>0</v>
      </c>
      <c r="AG7" s="129">
        <v>0</v>
      </c>
      <c r="AH7" s="129">
        <v>0</v>
      </c>
      <c r="AI7" s="145">
        <v>0</v>
      </c>
      <c r="AJ7" s="128">
        <v>9</v>
      </c>
      <c r="AK7" s="129">
        <v>8</v>
      </c>
      <c r="AL7" s="129">
        <v>0</v>
      </c>
      <c r="AM7" s="129">
        <v>0</v>
      </c>
      <c r="AN7" s="129">
        <v>0</v>
      </c>
      <c r="AO7" s="129">
        <v>0</v>
      </c>
      <c r="AP7" s="129">
        <v>0</v>
      </c>
      <c r="AQ7" s="145">
        <v>0</v>
      </c>
      <c r="AR7" s="128">
        <v>0</v>
      </c>
      <c r="AS7" s="129">
        <v>0</v>
      </c>
      <c r="AT7" s="129">
        <v>0</v>
      </c>
      <c r="AU7" s="129">
        <v>0</v>
      </c>
      <c r="AV7" s="129">
        <v>0</v>
      </c>
      <c r="AW7" s="129">
        <v>0</v>
      </c>
      <c r="AX7" s="129">
        <v>0</v>
      </c>
      <c r="AY7" s="145">
        <v>0</v>
      </c>
      <c r="AZ7" s="128">
        <v>7</v>
      </c>
      <c r="BA7" s="129">
        <v>1</v>
      </c>
      <c r="BB7" s="129">
        <v>0</v>
      </c>
      <c r="BC7" s="129">
        <v>0</v>
      </c>
      <c r="BD7" s="129">
        <v>0</v>
      </c>
      <c r="BE7" s="129">
        <v>0</v>
      </c>
      <c r="BF7" s="129">
        <v>0</v>
      </c>
      <c r="BG7" s="145">
        <v>0</v>
      </c>
      <c r="BH7" s="128">
        <v>55</v>
      </c>
      <c r="BI7" s="129">
        <v>15</v>
      </c>
      <c r="BJ7" s="129">
        <v>1</v>
      </c>
      <c r="BK7" s="129">
        <v>1</v>
      </c>
      <c r="BL7" s="129">
        <v>0</v>
      </c>
      <c r="BM7" s="129">
        <v>2</v>
      </c>
      <c r="BN7" s="129">
        <v>0</v>
      </c>
      <c r="BO7" s="145">
        <v>0</v>
      </c>
      <c r="BP7" s="128">
        <v>5</v>
      </c>
      <c r="BQ7" s="129">
        <v>3</v>
      </c>
      <c r="BR7" s="129">
        <v>0</v>
      </c>
      <c r="BS7" s="129">
        <v>0</v>
      </c>
      <c r="BT7" s="129">
        <v>0</v>
      </c>
      <c r="BU7" s="129">
        <v>1</v>
      </c>
      <c r="BV7" s="129">
        <v>0</v>
      </c>
      <c r="BW7" s="145">
        <v>0</v>
      </c>
      <c r="BX7" s="128">
        <v>8</v>
      </c>
      <c r="BY7" s="129">
        <v>3</v>
      </c>
      <c r="BZ7" s="129">
        <v>0</v>
      </c>
      <c r="CA7" s="129">
        <v>0</v>
      </c>
      <c r="CB7" s="129">
        <v>0</v>
      </c>
      <c r="CC7" s="129">
        <v>0</v>
      </c>
      <c r="CD7" s="129">
        <v>0</v>
      </c>
      <c r="CE7" s="145">
        <v>0</v>
      </c>
      <c r="CF7" s="128">
        <v>0</v>
      </c>
      <c r="CG7" s="129">
        <v>0</v>
      </c>
      <c r="CH7" s="129">
        <v>0</v>
      </c>
      <c r="CI7" s="129">
        <v>0</v>
      </c>
      <c r="CJ7" s="129">
        <v>0</v>
      </c>
      <c r="CK7" s="129">
        <v>0</v>
      </c>
      <c r="CL7" s="129">
        <v>0</v>
      </c>
      <c r="CM7" s="145">
        <v>0</v>
      </c>
      <c r="CN7" s="128">
        <v>4</v>
      </c>
      <c r="CO7" s="129">
        <v>1</v>
      </c>
      <c r="CP7" s="129">
        <v>0</v>
      </c>
      <c r="CQ7" s="129">
        <v>0</v>
      </c>
      <c r="CR7" s="129">
        <v>0</v>
      </c>
      <c r="CS7" s="129">
        <v>0</v>
      </c>
      <c r="CT7" s="129">
        <v>0</v>
      </c>
      <c r="CU7" s="145">
        <v>0</v>
      </c>
      <c r="CV7" s="128">
        <v>4</v>
      </c>
      <c r="CW7" s="129">
        <v>0</v>
      </c>
      <c r="CX7" s="129">
        <v>0</v>
      </c>
      <c r="CY7" s="129">
        <v>0</v>
      </c>
      <c r="CZ7" s="129">
        <v>0</v>
      </c>
      <c r="DA7" s="129">
        <v>0</v>
      </c>
      <c r="DB7" s="129">
        <v>0</v>
      </c>
      <c r="DC7" s="145">
        <v>0</v>
      </c>
      <c r="DD7" s="128">
        <v>47</v>
      </c>
      <c r="DE7" s="129">
        <v>12</v>
      </c>
      <c r="DF7" s="129">
        <v>0</v>
      </c>
      <c r="DG7" s="129">
        <v>0</v>
      </c>
      <c r="DH7" s="129">
        <v>0</v>
      </c>
      <c r="DI7" s="129">
        <v>0</v>
      </c>
      <c r="DJ7" s="129">
        <v>0</v>
      </c>
      <c r="DK7" s="145">
        <v>0</v>
      </c>
      <c r="DL7" s="128">
        <v>3</v>
      </c>
      <c r="DM7" s="129">
        <v>3</v>
      </c>
      <c r="DN7" s="129">
        <v>0</v>
      </c>
      <c r="DO7" s="129">
        <v>0</v>
      </c>
      <c r="DP7" s="129">
        <v>0</v>
      </c>
      <c r="DQ7" s="129">
        <v>0</v>
      </c>
      <c r="DR7" s="129">
        <v>0</v>
      </c>
      <c r="DS7" s="145">
        <v>0</v>
      </c>
      <c r="DT7" s="128">
        <v>0</v>
      </c>
      <c r="DU7" s="129">
        <v>0</v>
      </c>
      <c r="DV7" s="129">
        <v>0</v>
      </c>
      <c r="DW7" s="129">
        <v>0</v>
      </c>
      <c r="DX7" s="129">
        <v>0</v>
      </c>
      <c r="DY7" s="129">
        <v>0</v>
      </c>
      <c r="DZ7" s="129">
        <v>0</v>
      </c>
      <c r="EA7" s="145"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130">
        <v>0</v>
      </c>
      <c r="E8" s="131">
        <v>0</v>
      </c>
      <c r="F8" s="131">
        <v>0</v>
      </c>
      <c r="G8" s="131">
        <v>0</v>
      </c>
      <c r="H8" s="131">
        <v>0</v>
      </c>
      <c r="I8" s="131">
        <v>0</v>
      </c>
      <c r="J8" s="131">
        <v>0</v>
      </c>
      <c r="K8" s="146">
        <v>0</v>
      </c>
      <c r="L8" s="130">
        <v>9</v>
      </c>
      <c r="M8" s="131">
        <v>2</v>
      </c>
      <c r="N8" s="131">
        <v>0</v>
      </c>
      <c r="O8" s="131">
        <v>0</v>
      </c>
      <c r="P8" s="131">
        <v>0</v>
      </c>
      <c r="Q8" s="131">
        <v>1</v>
      </c>
      <c r="R8" s="131">
        <v>0</v>
      </c>
      <c r="S8" s="146">
        <v>0</v>
      </c>
      <c r="T8" s="130">
        <v>9</v>
      </c>
      <c r="U8" s="131">
        <v>2</v>
      </c>
      <c r="V8" s="131">
        <v>0</v>
      </c>
      <c r="W8" s="131">
        <v>0</v>
      </c>
      <c r="X8" s="131">
        <v>0</v>
      </c>
      <c r="Y8" s="131">
        <v>0</v>
      </c>
      <c r="Z8" s="131">
        <v>0</v>
      </c>
      <c r="AA8" s="146">
        <v>0</v>
      </c>
      <c r="AB8" s="130">
        <v>0</v>
      </c>
      <c r="AC8" s="131">
        <v>0</v>
      </c>
      <c r="AD8" s="131">
        <v>0</v>
      </c>
      <c r="AE8" s="131">
        <v>0</v>
      </c>
      <c r="AF8" s="131">
        <v>0</v>
      </c>
      <c r="AG8" s="131">
        <v>0</v>
      </c>
      <c r="AH8" s="131">
        <v>0</v>
      </c>
      <c r="AI8" s="146">
        <v>0</v>
      </c>
      <c r="AJ8" s="130">
        <v>17</v>
      </c>
      <c r="AK8" s="131">
        <v>13</v>
      </c>
      <c r="AL8" s="131">
        <v>0</v>
      </c>
      <c r="AM8" s="131">
        <v>0</v>
      </c>
      <c r="AN8" s="131">
        <v>0</v>
      </c>
      <c r="AO8" s="131">
        <v>0</v>
      </c>
      <c r="AP8" s="131">
        <v>0</v>
      </c>
      <c r="AQ8" s="146">
        <v>0</v>
      </c>
      <c r="AR8" s="130">
        <v>0</v>
      </c>
      <c r="AS8" s="131">
        <v>0</v>
      </c>
      <c r="AT8" s="131">
        <v>0</v>
      </c>
      <c r="AU8" s="131">
        <v>0</v>
      </c>
      <c r="AV8" s="131">
        <v>0</v>
      </c>
      <c r="AW8" s="131">
        <v>0</v>
      </c>
      <c r="AX8" s="131">
        <v>0</v>
      </c>
      <c r="AY8" s="146">
        <v>0</v>
      </c>
      <c r="AZ8" s="130">
        <v>9</v>
      </c>
      <c r="BA8" s="131">
        <v>1</v>
      </c>
      <c r="BB8" s="131">
        <v>0</v>
      </c>
      <c r="BC8" s="131">
        <v>0</v>
      </c>
      <c r="BD8" s="131">
        <v>0</v>
      </c>
      <c r="BE8" s="131">
        <v>1</v>
      </c>
      <c r="BF8" s="131">
        <v>0</v>
      </c>
      <c r="BG8" s="146">
        <v>0</v>
      </c>
      <c r="BH8" s="130">
        <v>87</v>
      </c>
      <c r="BI8" s="131">
        <v>20</v>
      </c>
      <c r="BJ8" s="131">
        <v>4</v>
      </c>
      <c r="BK8" s="131">
        <v>6</v>
      </c>
      <c r="BL8" s="131">
        <v>1</v>
      </c>
      <c r="BM8" s="131">
        <v>1</v>
      </c>
      <c r="BN8" s="131">
        <v>0</v>
      </c>
      <c r="BO8" s="146">
        <v>0</v>
      </c>
      <c r="BP8" s="130">
        <v>12</v>
      </c>
      <c r="BQ8" s="131">
        <v>5</v>
      </c>
      <c r="BR8" s="131">
        <v>0</v>
      </c>
      <c r="BS8" s="131">
        <v>0</v>
      </c>
      <c r="BT8" s="131">
        <v>0</v>
      </c>
      <c r="BU8" s="131">
        <v>0</v>
      </c>
      <c r="BV8" s="131">
        <v>0</v>
      </c>
      <c r="BW8" s="146">
        <v>0</v>
      </c>
      <c r="BX8" s="130">
        <v>11</v>
      </c>
      <c r="BY8" s="131">
        <v>0</v>
      </c>
      <c r="BZ8" s="131">
        <v>0</v>
      </c>
      <c r="CA8" s="131">
        <v>0</v>
      </c>
      <c r="CB8" s="131">
        <v>0</v>
      </c>
      <c r="CC8" s="131">
        <v>0</v>
      </c>
      <c r="CD8" s="131">
        <v>0</v>
      </c>
      <c r="CE8" s="146">
        <v>0</v>
      </c>
      <c r="CF8" s="130">
        <v>0</v>
      </c>
      <c r="CG8" s="131">
        <v>0</v>
      </c>
      <c r="CH8" s="131">
        <v>0</v>
      </c>
      <c r="CI8" s="131">
        <v>0</v>
      </c>
      <c r="CJ8" s="131">
        <v>0</v>
      </c>
      <c r="CK8" s="131">
        <v>0</v>
      </c>
      <c r="CL8" s="131">
        <v>0</v>
      </c>
      <c r="CM8" s="146">
        <v>0</v>
      </c>
      <c r="CN8" s="130">
        <v>3</v>
      </c>
      <c r="CO8" s="131">
        <v>0</v>
      </c>
      <c r="CP8" s="131">
        <v>0</v>
      </c>
      <c r="CQ8" s="131">
        <v>0</v>
      </c>
      <c r="CR8" s="131">
        <v>0</v>
      </c>
      <c r="CS8" s="131">
        <v>0</v>
      </c>
      <c r="CT8" s="131">
        <v>0</v>
      </c>
      <c r="CU8" s="146">
        <v>0</v>
      </c>
      <c r="CV8" s="130">
        <v>2</v>
      </c>
      <c r="CW8" s="131">
        <v>1</v>
      </c>
      <c r="CX8" s="131">
        <v>1</v>
      </c>
      <c r="CY8" s="131">
        <v>0</v>
      </c>
      <c r="CZ8" s="131">
        <v>0</v>
      </c>
      <c r="DA8" s="131">
        <v>0</v>
      </c>
      <c r="DB8" s="131">
        <v>0</v>
      </c>
      <c r="DC8" s="146">
        <v>0</v>
      </c>
      <c r="DD8" s="130">
        <v>63</v>
      </c>
      <c r="DE8" s="131">
        <v>22</v>
      </c>
      <c r="DF8" s="131">
        <v>1</v>
      </c>
      <c r="DG8" s="131">
        <v>1</v>
      </c>
      <c r="DH8" s="131">
        <v>1</v>
      </c>
      <c r="DI8" s="131">
        <v>2</v>
      </c>
      <c r="DJ8" s="131">
        <v>0</v>
      </c>
      <c r="DK8" s="146">
        <v>0</v>
      </c>
      <c r="DL8" s="130">
        <v>5</v>
      </c>
      <c r="DM8" s="131">
        <v>0</v>
      </c>
      <c r="DN8" s="131">
        <v>0</v>
      </c>
      <c r="DO8" s="131">
        <v>0</v>
      </c>
      <c r="DP8" s="131">
        <v>0</v>
      </c>
      <c r="DQ8" s="131">
        <v>0</v>
      </c>
      <c r="DR8" s="131">
        <v>0</v>
      </c>
      <c r="DS8" s="146">
        <v>0</v>
      </c>
      <c r="DT8" s="130">
        <v>0</v>
      </c>
      <c r="DU8" s="131">
        <v>0</v>
      </c>
      <c r="DV8" s="131">
        <v>0</v>
      </c>
      <c r="DW8" s="131">
        <v>0</v>
      </c>
      <c r="DX8" s="131">
        <v>0</v>
      </c>
      <c r="DY8" s="131">
        <v>0</v>
      </c>
      <c r="DZ8" s="131">
        <v>0</v>
      </c>
      <c r="EA8" s="146"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130">
        <v>0</v>
      </c>
      <c r="E9" s="131">
        <v>0</v>
      </c>
      <c r="F9" s="131">
        <v>0</v>
      </c>
      <c r="G9" s="131">
        <v>0</v>
      </c>
      <c r="H9" s="131">
        <v>0</v>
      </c>
      <c r="I9" s="131">
        <v>0</v>
      </c>
      <c r="J9" s="131">
        <v>0</v>
      </c>
      <c r="K9" s="146">
        <v>0</v>
      </c>
      <c r="L9" s="130">
        <v>12</v>
      </c>
      <c r="M9" s="131">
        <v>3</v>
      </c>
      <c r="N9" s="131">
        <v>0</v>
      </c>
      <c r="O9" s="131">
        <v>0</v>
      </c>
      <c r="P9" s="131">
        <v>0</v>
      </c>
      <c r="Q9" s="131">
        <v>0</v>
      </c>
      <c r="R9" s="131">
        <v>0</v>
      </c>
      <c r="S9" s="146">
        <v>0</v>
      </c>
      <c r="T9" s="130">
        <v>10</v>
      </c>
      <c r="U9" s="131">
        <v>3</v>
      </c>
      <c r="V9" s="131">
        <v>0</v>
      </c>
      <c r="W9" s="131">
        <v>0</v>
      </c>
      <c r="X9" s="131">
        <v>0</v>
      </c>
      <c r="Y9" s="131">
        <v>0</v>
      </c>
      <c r="Z9" s="131">
        <v>0</v>
      </c>
      <c r="AA9" s="146">
        <v>0</v>
      </c>
      <c r="AB9" s="130">
        <v>1</v>
      </c>
      <c r="AC9" s="131">
        <v>0</v>
      </c>
      <c r="AD9" s="131">
        <v>0</v>
      </c>
      <c r="AE9" s="131">
        <v>0</v>
      </c>
      <c r="AF9" s="131">
        <v>0</v>
      </c>
      <c r="AG9" s="131">
        <v>0</v>
      </c>
      <c r="AH9" s="131">
        <v>0</v>
      </c>
      <c r="AI9" s="146">
        <v>0</v>
      </c>
      <c r="AJ9" s="130">
        <v>24</v>
      </c>
      <c r="AK9" s="131">
        <v>4</v>
      </c>
      <c r="AL9" s="131">
        <v>0</v>
      </c>
      <c r="AM9" s="131">
        <v>0</v>
      </c>
      <c r="AN9" s="131">
        <v>0</v>
      </c>
      <c r="AO9" s="131">
        <v>0</v>
      </c>
      <c r="AP9" s="131">
        <v>0</v>
      </c>
      <c r="AQ9" s="146">
        <v>0</v>
      </c>
      <c r="AR9" s="130">
        <v>0</v>
      </c>
      <c r="AS9" s="131">
        <v>0</v>
      </c>
      <c r="AT9" s="131">
        <v>0</v>
      </c>
      <c r="AU9" s="131">
        <v>0</v>
      </c>
      <c r="AV9" s="131">
        <v>0</v>
      </c>
      <c r="AW9" s="131">
        <v>0</v>
      </c>
      <c r="AX9" s="131">
        <v>0</v>
      </c>
      <c r="AY9" s="146">
        <v>0</v>
      </c>
      <c r="AZ9" s="130">
        <v>7</v>
      </c>
      <c r="BA9" s="131">
        <v>4</v>
      </c>
      <c r="BB9" s="131">
        <v>0</v>
      </c>
      <c r="BC9" s="131">
        <v>0</v>
      </c>
      <c r="BD9" s="131">
        <v>0</v>
      </c>
      <c r="BE9" s="131">
        <v>0</v>
      </c>
      <c r="BF9" s="131">
        <v>0</v>
      </c>
      <c r="BG9" s="146">
        <v>0</v>
      </c>
      <c r="BH9" s="130">
        <v>127</v>
      </c>
      <c r="BI9" s="131">
        <v>27</v>
      </c>
      <c r="BJ9" s="131">
        <v>4</v>
      </c>
      <c r="BK9" s="131">
        <v>3</v>
      </c>
      <c r="BL9" s="131">
        <v>0</v>
      </c>
      <c r="BM9" s="131">
        <v>3</v>
      </c>
      <c r="BN9" s="131">
        <v>0</v>
      </c>
      <c r="BO9" s="146">
        <v>0</v>
      </c>
      <c r="BP9" s="130">
        <v>14</v>
      </c>
      <c r="BQ9" s="131">
        <v>5</v>
      </c>
      <c r="BR9" s="131">
        <v>0</v>
      </c>
      <c r="BS9" s="131">
        <v>0</v>
      </c>
      <c r="BT9" s="131">
        <v>0</v>
      </c>
      <c r="BU9" s="131">
        <v>0</v>
      </c>
      <c r="BV9" s="131">
        <v>1</v>
      </c>
      <c r="BW9" s="146">
        <v>0</v>
      </c>
      <c r="BX9" s="130">
        <v>6</v>
      </c>
      <c r="BY9" s="131">
        <v>3</v>
      </c>
      <c r="BZ9" s="131">
        <v>1</v>
      </c>
      <c r="CA9" s="131">
        <v>0</v>
      </c>
      <c r="CB9" s="131">
        <v>0</v>
      </c>
      <c r="CC9" s="131">
        <v>0</v>
      </c>
      <c r="CD9" s="131">
        <v>1</v>
      </c>
      <c r="CE9" s="146">
        <v>0</v>
      </c>
      <c r="CF9" s="130">
        <v>0</v>
      </c>
      <c r="CG9" s="131">
        <v>0</v>
      </c>
      <c r="CH9" s="131">
        <v>0</v>
      </c>
      <c r="CI9" s="131">
        <v>0</v>
      </c>
      <c r="CJ9" s="131">
        <v>0</v>
      </c>
      <c r="CK9" s="131">
        <v>0</v>
      </c>
      <c r="CL9" s="131">
        <v>0</v>
      </c>
      <c r="CM9" s="146">
        <v>0</v>
      </c>
      <c r="CN9" s="130">
        <v>9</v>
      </c>
      <c r="CO9" s="131">
        <v>0</v>
      </c>
      <c r="CP9" s="131">
        <v>0</v>
      </c>
      <c r="CQ9" s="131">
        <v>0</v>
      </c>
      <c r="CR9" s="131">
        <v>0</v>
      </c>
      <c r="CS9" s="131">
        <v>0</v>
      </c>
      <c r="CT9" s="131">
        <v>0</v>
      </c>
      <c r="CU9" s="146">
        <v>0</v>
      </c>
      <c r="CV9" s="130">
        <v>4</v>
      </c>
      <c r="CW9" s="131">
        <v>0</v>
      </c>
      <c r="CX9" s="131">
        <v>0</v>
      </c>
      <c r="CY9" s="131">
        <v>0</v>
      </c>
      <c r="CZ9" s="131">
        <v>0</v>
      </c>
      <c r="DA9" s="131">
        <v>0</v>
      </c>
      <c r="DB9" s="131">
        <v>0</v>
      </c>
      <c r="DC9" s="146">
        <v>0</v>
      </c>
      <c r="DD9" s="130">
        <v>69</v>
      </c>
      <c r="DE9" s="131">
        <v>15</v>
      </c>
      <c r="DF9" s="131">
        <v>4</v>
      </c>
      <c r="DG9" s="131">
        <v>3</v>
      </c>
      <c r="DH9" s="131">
        <v>0</v>
      </c>
      <c r="DI9" s="131">
        <v>2</v>
      </c>
      <c r="DJ9" s="131">
        <v>0</v>
      </c>
      <c r="DK9" s="146">
        <v>0</v>
      </c>
      <c r="DL9" s="130">
        <v>5</v>
      </c>
      <c r="DM9" s="131">
        <v>0</v>
      </c>
      <c r="DN9" s="131">
        <v>0</v>
      </c>
      <c r="DO9" s="131">
        <v>0</v>
      </c>
      <c r="DP9" s="131">
        <v>0</v>
      </c>
      <c r="DQ9" s="131">
        <v>0</v>
      </c>
      <c r="DR9" s="131">
        <v>0</v>
      </c>
      <c r="DS9" s="146">
        <v>0</v>
      </c>
      <c r="DT9" s="130">
        <v>0</v>
      </c>
      <c r="DU9" s="131">
        <v>0</v>
      </c>
      <c r="DV9" s="131">
        <v>0</v>
      </c>
      <c r="DW9" s="131">
        <v>0</v>
      </c>
      <c r="DX9" s="131">
        <v>0</v>
      </c>
      <c r="DY9" s="131">
        <v>0</v>
      </c>
      <c r="DZ9" s="131">
        <v>0</v>
      </c>
      <c r="EA9" s="146"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132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47">
        <v>0</v>
      </c>
      <c r="L10" s="132">
        <v>11</v>
      </c>
      <c r="M10" s="133">
        <v>3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47">
        <v>0</v>
      </c>
      <c r="T10" s="132">
        <v>5</v>
      </c>
      <c r="U10" s="133">
        <v>2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47">
        <v>0</v>
      </c>
      <c r="AB10" s="132">
        <v>2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47">
        <v>0</v>
      </c>
      <c r="AJ10" s="132">
        <v>31</v>
      </c>
      <c r="AK10" s="133">
        <v>10</v>
      </c>
      <c r="AL10" s="133">
        <v>1</v>
      </c>
      <c r="AM10" s="133">
        <v>0</v>
      </c>
      <c r="AN10" s="133">
        <v>0</v>
      </c>
      <c r="AO10" s="133">
        <v>1</v>
      </c>
      <c r="AP10" s="133">
        <v>0</v>
      </c>
      <c r="AQ10" s="147">
        <v>0</v>
      </c>
      <c r="AR10" s="132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47">
        <v>0</v>
      </c>
      <c r="AZ10" s="132">
        <v>7</v>
      </c>
      <c r="BA10" s="133">
        <v>3</v>
      </c>
      <c r="BB10" s="133">
        <v>0</v>
      </c>
      <c r="BC10" s="133">
        <v>0</v>
      </c>
      <c r="BD10" s="133">
        <v>0</v>
      </c>
      <c r="BE10" s="133">
        <v>1</v>
      </c>
      <c r="BF10" s="133">
        <v>0</v>
      </c>
      <c r="BG10" s="147">
        <v>0</v>
      </c>
      <c r="BH10" s="132">
        <v>134</v>
      </c>
      <c r="BI10" s="133">
        <v>29</v>
      </c>
      <c r="BJ10" s="133">
        <v>5</v>
      </c>
      <c r="BK10" s="133">
        <v>1</v>
      </c>
      <c r="BL10" s="133">
        <v>2</v>
      </c>
      <c r="BM10" s="133">
        <v>0</v>
      </c>
      <c r="BN10" s="133">
        <v>0</v>
      </c>
      <c r="BO10" s="147">
        <v>0</v>
      </c>
      <c r="BP10" s="132">
        <v>22</v>
      </c>
      <c r="BQ10" s="133">
        <v>3</v>
      </c>
      <c r="BR10" s="133">
        <v>0</v>
      </c>
      <c r="BS10" s="133">
        <v>0</v>
      </c>
      <c r="BT10" s="133">
        <v>0</v>
      </c>
      <c r="BU10" s="133">
        <v>0</v>
      </c>
      <c r="BV10" s="133">
        <v>0</v>
      </c>
      <c r="BW10" s="147">
        <v>0</v>
      </c>
      <c r="BX10" s="132">
        <v>7</v>
      </c>
      <c r="BY10" s="133">
        <v>3</v>
      </c>
      <c r="BZ10" s="133">
        <v>0</v>
      </c>
      <c r="CA10" s="133">
        <v>0</v>
      </c>
      <c r="CB10" s="133">
        <v>0</v>
      </c>
      <c r="CC10" s="133">
        <v>0</v>
      </c>
      <c r="CD10" s="133">
        <v>0</v>
      </c>
      <c r="CE10" s="147">
        <v>0</v>
      </c>
      <c r="CF10" s="132">
        <v>0</v>
      </c>
      <c r="CG10" s="133">
        <v>0</v>
      </c>
      <c r="CH10" s="133">
        <v>0</v>
      </c>
      <c r="CI10" s="133">
        <v>0</v>
      </c>
      <c r="CJ10" s="133">
        <v>0</v>
      </c>
      <c r="CK10" s="133">
        <v>0</v>
      </c>
      <c r="CL10" s="133">
        <v>0</v>
      </c>
      <c r="CM10" s="147">
        <v>0</v>
      </c>
      <c r="CN10" s="132">
        <v>7</v>
      </c>
      <c r="CO10" s="133">
        <v>2</v>
      </c>
      <c r="CP10" s="133">
        <v>1</v>
      </c>
      <c r="CQ10" s="133">
        <v>0</v>
      </c>
      <c r="CR10" s="133">
        <v>0</v>
      </c>
      <c r="CS10" s="133">
        <v>0</v>
      </c>
      <c r="CT10" s="133">
        <v>0</v>
      </c>
      <c r="CU10" s="147">
        <v>0</v>
      </c>
      <c r="CV10" s="132">
        <v>9</v>
      </c>
      <c r="CW10" s="133">
        <v>0</v>
      </c>
      <c r="CX10" s="133">
        <v>0</v>
      </c>
      <c r="CY10" s="133">
        <v>0</v>
      </c>
      <c r="CZ10" s="133">
        <v>0</v>
      </c>
      <c r="DA10" s="133">
        <v>0</v>
      </c>
      <c r="DB10" s="133">
        <v>0</v>
      </c>
      <c r="DC10" s="147">
        <v>0</v>
      </c>
      <c r="DD10" s="132">
        <v>87</v>
      </c>
      <c r="DE10" s="133">
        <v>16</v>
      </c>
      <c r="DF10" s="133">
        <v>1</v>
      </c>
      <c r="DG10" s="133">
        <v>2</v>
      </c>
      <c r="DH10" s="133">
        <v>0</v>
      </c>
      <c r="DI10" s="133">
        <v>0</v>
      </c>
      <c r="DJ10" s="133">
        <v>0</v>
      </c>
      <c r="DK10" s="147">
        <v>0</v>
      </c>
      <c r="DL10" s="132">
        <v>3</v>
      </c>
      <c r="DM10" s="133">
        <v>3</v>
      </c>
      <c r="DN10" s="133">
        <v>0</v>
      </c>
      <c r="DO10" s="133">
        <v>0</v>
      </c>
      <c r="DP10" s="133">
        <v>0</v>
      </c>
      <c r="DQ10" s="133">
        <v>0</v>
      </c>
      <c r="DR10" s="133">
        <v>0</v>
      </c>
      <c r="DS10" s="147">
        <v>0</v>
      </c>
      <c r="DT10" s="132">
        <v>0</v>
      </c>
      <c r="DU10" s="133">
        <v>0</v>
      </c>
      <c r="DV10" s="133">
        <v>0</v>
      </c>
      <c r="DW10" s="133">
        <v>0</v>
      </c>
      <c r="DX10" s="133">
        <v>0</v>
      </c>
      <c r="DY10" s="133">
        <v>0</v>
      </c>
      <c r="DZ10" s="133">
        <v>0</v>
      </c>
      <c r="EA10" s="147"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128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45">
        <v>0</v>
      </c>
      <c r="L11" s="128">
        <v>13</v>
      </c>
      <c r="M11" s="129">
        <v>12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45">
        <v>0</v>
      </c>
      <c r="T11" s="128">
        <v>8</v>
      </c>
      <c r="U11" s="129">
        <v>2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45">
        <v>0</v>
      </c>
      <c r="AB11" s="128">
        <v>4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45">
        <v>0</v>
      </c>
      <c r="AJ11" s="128">
        <v>28</v>
      </c>
      <c r="AK11" s="129">
        <v>14</v>
      </c>
      <c r="AL11" s="129">
        <v>0</v>
      </c>
      <c r="AM11" s="129">
        <v>0</v>
      </c>
      <c r="AN11" s="129">
        <v>0</v>
      </c>
      <c r="AO11" s="129">
        <v>0</v>
      </c>
      <c r="AP11" s="129">
        <v>0</v>
      </c>
      <c r="AQ11" s="145">
        <v>0</v>
      </c>
      <c r="AR11" s="128">
        <v>0</v>
      </c>
      <c r="AS11" s="129">
        <v>0</v>
      </c>
      <c r="AT11" s="129">
        <v>0</v>
      </c>
      <c r="AU11" s="129">
        <v>0</v>
      </c>
      <c r="AV11" s="129">
        <v>0</v>
      </c>
      <c r="AW11" s="129">
        <v>0</v>
      </c>
      <c r="AX11" s="129">
        <v>0</v>
      </c>
      <c r="AY11" s="145">
        <v>0</v>
      </c>
      <c r="AZ11" s="128">
        <v>9</v>
      </c>
      <c r="BA11" s="129">
        <v>0</v>
      </c>
      <c r="BB11" s="129">
        <v>0</v>
      </c>
      <c r="BC11" s="129">
        <v>0</v>
      </c>
      <c r="BD11" s="129">
        <v>0</v>
      </c>
      <c r="BE11" s="129">
        <v>1</v>
      </c>
      <c r="BF11" s="129">
        <v>0</v>
      </c>
      <c r="BG11" s="145">
        <v>0</v>
      </c>
      <c r="BH11" s="128">
        <v>166</v>
      </c>
      <c r="BI11" s="129">
        <v>23</v>
      </c>
      <c r="BJ11" s="129">
        <v>2</v>
      </c>
      <c r="BK11" s="129">
        <v>3</v>
      </c>
      <c r="BL11" s="129">
        <v>0</v>
      </c>
      <c r="BM11" s="129">
        <v>2</v>
      </c>
      <c r="BN11" s="129">
        <v>0</v>
      </c>
      <c r="BO11" s="145">
        <v>0</v>
      </c>
      <c r="BP11" s="128">
        <v>12</v>
      </c>
      <c r="BQ11" s="129">
        <v>1</v>
      </c>
      <c r="BR11" s="129">
        <v>0</v>
      </c>
      <c r="BS11" s="129">
        <v>0</v>
      </c>
      <c r="BT11" s="129">
        <v>0</v>
      </c>
      <c r="BU11" s="129">
        <v>0</v>
      </c>
      <c r="BV11" s="129">
        <v>0</v>
      </c>
      <c r="BW11" s="145">
        <v>0</v>
      </c>
      <c r="BX11" s="128">
        <v>11</v>
      </c>
      <c r="BY11" s="129">
        <v>1</v>
      </c>
      <c r="BZ11" s="129">
        <v>0</v>
      </c>
      <c r="CA11" s="129">
        <v>0</v>
      </c>
      <c r="CB11" s="129">
        <v>0</v>
      </c>
      <c r="CC11" s="129">
        <v>1</v>
      </c>
      <c r="CD11" s="129">
        <v>0</v>
      </c>
      <c r="CE11" s="145">
        <v>0</v>
      </c>
      <c r="CF11" s="128">
        <v>0</v>
      </c>
      <c r="CG11" s="129">
        <v>0</v>
      </c>
      <c r="CH11" s="129">
        <v>0</v>
      </c>
      <c r="CI11" s="129">
        <v>0</v>
      </c>
      <c r="CJ11" s="129">
        <v>0</v>
      </c>
      <c r="CK11" s="129">
        <v>0</v>
      </c>
      <c r="CL11" s="129">
        <v>0</v>
      </c>
      <c r="CM11" s="145">
        <v>0</v>
      </c>
      <c r="CN11" s="128">
        <v>3</v>
      </c>
      <c r="CO11" s="129">
        <v>4</v>
      </c>
      <c r="CP11" s="129">
        <v>0</v>
      </c>
      <c r="CQ11" s="129">
        <v>0</v>
      </c>
      <c r="CR11" s="129">
        <v>0</v>
      </c>
      <c r="CS11" s="129">
        <v>0</v>
      </c>
      <c r="CT11" s="129">
        <v>0</v>
      </c>
      <c r="CU11" s="145">
        <v>0</v>
      </c>
      <c r="CV11" s="128">
        <v>12</v>
      </c>
      <c r="CW11" s="129">
        <v>0</v>
      </c>
      <c r="CX11" s="129">
        <v>0</v>
      </c>
      <c r="CY11" s="129">
        <v>0</v>
      </c>
      <c r="CZ11" s="129">
        <v>0</v>
      </c>
      <c r="DA11" s="129">
        <v>0</v>
      </c>
      <c r="DB11" s="129">
        <v>0</v>
      </c>
      <c r="DC11" s="145">
        <v>0</v>
      </c>
      <c r="DD11" s="128">
        <v>70</v>
      </c>
      <c r="DE11" s="129">
        <v>14</v>
      </c>
      <c r="DF11" s="129">
        <v>1</v>
      </c>
      <c r="DG11" s="129">
        <v>6</v>
      </c>
      <c r="DH11" s="129">
        <v>2</v>
      </c>
      <c r="DI11" s="129">
        <v>0</v>
      </c>
      <c r="DJ11" s="129">
        <v>0</v>
      </c>
      <c r="DK11" s="145">
        <v>0</v>
      </c>
      <c r="DL11" s="128">
        <v>5</v>
      </c>
      <c r="DM11" s="129">
        <v>0</v>
      </c>
      <c r="DN11" s="129">
        <v>0</v>
      </c>
      <c r="DO11" s="129">
        <v>0</v>
      </c>
      <c r="DP11" s="129">
        <v>0</v>
      </c>
      <c r="DQ11" s="129">
        <v>0</v>
      </c>
      <c r="DR11" s="129">
        <v>0</v>
      </c>
      <c r="DS11" s="145">
        <v>0</v>
      </c>
      <c r="DT11" s="128">
        <v>0</v>
      </c>
      <c r="DU11" s="129">
        <v>0</v>
      </c>
      <c r="DV11" s="129">
        <v>0</v>
      </c>
      <c r="DW11" s="129">
        <v>0</v>
      </c>
      <c r="DX11" s="129">
        <v>0</v>
      </c>
      <c r="DY11" s="129">
        <v>0</v>
      </c>
      <c r="DZ11" s="129">
        <v>0</v>
      </c>
      <c r="EA11" s="145"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130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46">
        <v>0</v>
      </c>
      <c r="L12" s="130">
        <v>22</v>
      </c>
      <c r="M12" s="131">
        <v>8</v>
      </c>
      <c r="N12" s="131">
        <v>0</v>
      </c>
      <c r="O12" s="131">
        <v>0</v>
      </c>
      <c r="P12" s="131">
        <v>0</v>
      </c>
      <c r="Q12" s="131">
        <v>0</v>
      </c>
      <c r="R12" s="131">
        <v>0</v>
      </c>
      <c r="S12" s="146">
        <v>0</v>
      </c>
      <c r="T12" s="130">
        <v>7</v>
      </c>
      <c r="U12" s="131">
        <v>3</v>
      </c>
      <c r="V12" s="131">
        <v>0</v>
      </c>
      <c r="W12" s="131">
        <v>0</v>
      </c>
      <c r="X12" s="131">
        <v>0</v>
      </c>
      <c r="Y12" s="131">
        <v>0</v>
      </c>
      <c r="Z12" s="131">
        <v>0</v>
      </c>
      <c r="AA12" s="146">
        <v>0</v>
      </c>
      <c r="AB12" s="130">
        <v>8</v>
      </c>
      <c r="AC12" s="131">
        <v>0</v>
      </c>
      <c r="AD12" s="131">
        <v>0</v>
      </c>
      <c r="AE12" s="131">
        <v>0</v>
      </c>
      <c r="AF12" s="131">
        <v>0</v>
      </c>
      <c r="AG12" s="131">
        <v>0</v>
      </c>
      <c r="AH12" s="131">
        <v>0</v>
      </c>
      <c r="AI12" s="146">
        <v>0</v>
      </c>
      <c r="AJ12" s="130">
        <v>25</v>
      </c>
      <c r="AK12" s="131">
        <v>4</v>
      </c>
      <c r="AL12" s="131">
        <v>0</v>
      </c>
      <c r="AM12" s="131">
        <v>0</v>
      </c>
      <c r="AN12" s="131">
        <v>0</v>
      </c>
      <c r="AO12" s="131">
        <v>1</v>
      </c>
      <c r="AP12" s="131">
        <v>0</v>
      </c>
      <c r="AQ12" s="146">
        <v>0</v>
      </c>
      <c r="AR12" s="130">
        <v>0</v>
      </c>
      <c r="AS12" s="131">
        <v>0</v>
      </c>
      <c r="AT12" s="131">
        <v>0</v>
      </c>
      <c r="AU12" s="131">
        <v>0</v>
      </c>
      <c r="AV12" s="131">
        <v>0</v>
      </c>
      <c r="AW12" s="131">
        <v>0</v>
      </c>
      <c r="AX12" s="131">
        <v>0</v>
      </c>
      <c r="AY12" s="146">
        <v>0</v>
      </c>
      <c r="AZ12" s="130">
        <v>9</v>
      </c>
      <c r="BA12" s="131">
        <v>0</v>
      </c>
      <c r="BB12" s="131">
        <v>0</v>
      </c>
      <c r="BC12" s="131">
        <v>0</v>
      </c>
      <c r="BD12" s="131">
        <v>0</v>
      </c>
      <c r="BE12" s="131">
        <v>0</v>
      </c>
      <c r="BF12" s="131">
        <v>1</v>
      </c>
      <c r="BG12" s="146">
        <v>0</v>
      </c>
      <c r="BH12" s="130">
        <v>154</v>
      </c>
      <c r="BI12" s="131">
        <v>25</v>
      </c>
      <c r="BJ12" s="131">
        <v>6</v>
      </c>
      <c r="BK12" s="131">
        <v>4</v>
      </c>
      <c r="BL12" s="131">
        <v>1</v>
      </c>
      <c r="BM12" s="131">
        <v>2</v>
      </c>
      <c r="BN12" s="131">
        <v>0</v>
      </c>
      <c r="BO12" s="146">
        <v>0</v>
      </c>
      <c r="BP12" s="130">
        <v>23</v>
      </c>
      <c r="BQ12" s="131">
        <v>2</v>
      </c>
      <c r="BR12" s="131">
        <v>0</v>
      </c>
      <c r="BS12" s="131">
        <v>0</v>
      </c>
      <c r="BT12" s="131">
        <v>0</v>
      </c>
      <c r="BU12" s="131">
        <v>0</v>
      </c>
      <c r="BV12" s="131">
        <v>1</v>
      </c>
      <c r="BW12" s="146">
        <v>0</v>
      </c>
      <c r="BX12" s="130">
        <v>9</v>
      </c>
      <c r="BY12" s="131">
        <v>4</v>
      </c>
      <c r="BZ12" s="131">
        <v>0</v>
      </c>
      <c r="CA12" s="131">
        <v>0</v>
      </c>
      <c r="CB12" s="131">
        <v>0</v>
      </c>
      <c r="CC12" s="131">
        <v>0</v>
      </c>
      <c r="CD12" s="131">
        <v>0</v>
      </c>
      <c r="CE12" s="146">
        <v>0</v>
      </c>
      <c r="CF12" s="130">
        <v>0</v>
      </c>
      <c r="CG12" s="131">
        <v>0</v>
      </c>
      <c r="CH12" s="131">
        <v>0</v>
      </c>
      <c r="CI12" s="131">
        <v>0</v>
      </c>
      <c r="CJ12" s="131">
        <v>0</v>
      </c>
      <c r="CK12" s="131">
        <v>0</v>
      </c>
      <c r="CL12" s="131">
        <v>0</v>
      </c>
      <c r="CM12" s="146">
        <v>0</v>
      </c>
      <c r="CN12" s="130">
        <v>9</v>
      </c>
      <c r="CO12" s="131">
        <v>1</v>
      </c>
      <c r="CP12" s="131">
        <v>0</v>
      </c>
      <c r="CQ12" s="131">
        <v>0</v>
      </c>
      <c r="CR12" s="131">
        <v>0</v>
      </c>
      <c r="CS12" s="131">
        <v>0</v>
      </c>
      <c r="CT12" s="131">
        <v>0</v>
      </c>
      <c r="CU12" s="146">
        <v>0</v>
      </c>
      <c r="CV12" s="130">
        <v>8</v>
      </c>
      <c r="CW12" s="131">
        <v>0</v>
      </c>
      <c r="CX12" s="131">
        <v>0</v>
      </c>
      <c r="CY12" s="131">
        <v>0</v>
      </c>
      <c r="CZ12" s="131">
        <v>0</v>
      </c>
      <c r="DA12" s="131">
        <v>0</v>
      </c>
      <c r="DB12" s="131">
        <v>0</v>
      </c>
      <c r="DC12" s="146">
        <v>0</v>
      </c>
      <c r="DD12" s="130">
        <v>78</v>
      </c>
      <c r="DE12" s="131">
        <v>10</v>
      </c>
      <c r="DF12" s="131">
        <v>2</v>
      </c>
      <c r="DG12" s="131">
        <v>3</v>
      </c>
      <c r="DH12" s="131">
        <v>1</v>
      </c>
      <c r="DI12" s="131">
        <v>0</v>
      </c>
      <c r="DJ12" s="131">
        <v>0</v>
      </c>
      <c r="DK12" s="146">
        <v>0</v>
      </c>
      <c r="DL12" s="130">
        <v>1</v>
      </c>
      <c r="DM12" s="131">
        <v>1</v>
      </c>
      <c r="DN12" s="131">
        <v>0</v>
      </c>
      <c r="DO12" s="131">
        <v>0</v>
      </c>
      <c r="DP12" s="131">
        <v>0</v>
      </c>
      <c r="DQ12" s="131">
        <v>0</v>
      </c>
      <c r="DR12" s="131">
        <v>0</v>
      </c>
      <c r="DS12" s="146">
        <v>0</v>
      </c>
      <c r="DT12" s="130">
        <v>0</v>
      </c>
      <c r="DU12" s="131">
        <v>0</v>
      </c>
      <c r="DV12" s="131">
        <v>0</v>
      </c>
      <c r="DW12" s="131">
        <v>0</v>
      </c>
      <c r="DX12" s="131">
        <v>0</v>
      </c>
      <c r="DY12" s="131">
        <v>0</v>
      </c>
      <c r="DZ12" s="131">
        <v>0</v>
      </c>
      <c r="EA12" s="146"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130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46">
        <v>0</v>
      </c>
      <c r="L13" s="130">
        <v>13</v>
      </c>
      <c r="M13" s="131">
        <v>2</v>
      </c>
      <c r="N13" s="131">
        <v>0</v>
      </c>
      <c r="O13" s="131">
        <v>0</v>
      </c>
      <c r="P13" s="131">
        <v>0</v>
      </c>
      <c r="Q13" s="131">
        <v>0</v>
      </c>
      <c r="R13" s="131">
        <v>0</v>
      </c>
      <c r="S13" s="146">
        <v>0</v>
      </c>
      <c r="T13" s="130">
        <v>7</v>
      </c>
      <c r="U13" s="131">
        <v>0</v>
      </c>
      <c r="V13" s="131">
        <v>0</v>
      </c>
      <c r="W13" s="131">
        <v>0</v>
      </c>
      <c r="X13" s="131">
        <v>0</v>
      </c>
      <c r="Y13" s="131">
        <v>0</v>
      </c>
      <c r="Z13" s="131">
        <v>0</v>
      </c>
      <c r="AA13" s="146">
        <v>0</v>
      </c>
      <c r="AB13" s="130">
        <v>8</v>
      </c>
      <c r="AC13" s="131">
        <v>0</v>
      </c>
      <c r="AD13" s="131">
        <v>0</v>
      </c>
      <c r="AE13" s="131">
        <v>0</v>
      </c>
      <c r="AF13" s="131">
        <v>0</v>
      </c>
      <c r="AG13" s="131">
        <v>0</v>
      </c>
      <c r="AH13" s="131">
        <v>0</v>
      </c>
      <c r="AI13" s="146">
        <v>0</v>
      </c>
      <c r="AJ13" s="130">
        <v>18</v>
      </c>
      <c r="AK13" s="131">
        <v>3</v>
      </c>
      <c r="AL13" s="131">
        <v>0</v>
      </c>
      <c r="AM13" s="131">
        <v>0</v>
      </c>
      <c r="AN13" s="131">
        <v>0</v>
      </c>
      <c r="AO13" s="131">
        <v>0</v>
      </c>
      <c r="AP13" s="131">
        <v>0</v>
      </c>
      <c r="AQ13" s="146">
        <v>0</v>
      </c>
      <c r="AR13" s="130">
        <v>0</v>
      </c>
      <c r="AS13" s="131">
        <v>0</v>
      </c>
      <c r="AT13" s="131">
        <v>0</v>
      </c>
      <c r="AU13" s="131">
        <v>0</v>
      </c>
      <c r="AV13" s="131">
        <v>0</v>
      </c>
      <c r="AW13" s="131">
        <v>0</v>
      </c>
      <c r="AX13" s="131">
        <v>0</v>
      </c>
      <c r="AY13" s="146">
        <v>0</v>
      </c>
      <c r="AZ13" s="130">
        <v>7</v>
      </c>
      <c r="BA13" s="131">
        <v>1</v>
      </c>
      <c r="BB13" s="131">
        <v>1</v>
      </c>
      <c r="BC13" s="131">
        <v>0</v>
      </c>
      <c r="BD13" s="131">
        <v>0</v>
      </c>
      <c r="BE13" s="131">
        <v>0</v>
      </c>
      <c r="BF13" s="131">
        <v>0</v>
      </c>
      <c r="BG13" s="146">
        <v>0</v>
      </c>
      <c r="BH13" s="130">
        <v>164</v>
      </c>
      <c r="BI13" s="131">
        <v>17</v>
      </c>
      <c r="BJ13" s="131">
        <v>2</v>
      </c>
      <c r="BK13" s="131">
        <v>0</v>
      </c>
      <c r="BL13" s="131">
        <v>0</v>
      </c>
      <c r="BM13" s="131">
        <v>1</v>
      </c>
      <c r="BN13" s="131">
        <v>0</v>
      </c>
      <c r="BO13" s="146">
        <v>0</v>
      </c>
      <c r="BP13" s="130">
        <v>10</v>
      </c>
      <c r="BQ13" s="131">
        <v>2</v>
      </c>
      <c r="BR13" s="131">
        <v>0</v>
      </c>
      <c r="BS13" s="131">
        <v>0</v>
      </c>
      <c r="BT13" s="131">
        <v>0</v>
      </c>
      <c r="BU13" s="131">
        <v>1</v>
      </c>
      <c r="BV13" s="131">
        <v>0</v>
      </c>
      <c r="BW13" s="146">
        <v>0</v>
      </c>
      <c r="BX13" s="130">
        <v>11</v>
      </c>
      <c r="BY13" s="131">
        <v>1</v>
      </c>
      <c r="BZ13" s="131">
        <v>0</v>
      </c>
      <c r="CA13" s="131">
        <v>0</v>
      </c>
      <c r="CB13" s="131">
        <v>0</v>
      </c>
      <c r="CC13" s="131">
        <v>0</v>
      </c>
      <c r="CD13" s="131">
        <v>0</v>
      </c>
      <c r="CE13" s="146">
        <v>0</v>
      </c>
      <c r="CF13" s="130">
        <v>0</v>
      </c>
      <c r="CG13" s="131">
        <v>0</v>
      </c>
      <c r="CH13" s="131">
        <v>0</v>
      </c>
      <c r="CI13" s="131">
        <v>0</v>
      </c>
      <c r="CJ13" s="131">
        <v>0</v>
      </c>
      <c r="CK13" s="131">
        <v>0</v>
      </c>
      <c r="CL13" s="131">
        <v>0</v>
      </c>
      <c r="CM13" s="146">
        <v>0</v>
      </c>
      <c r="CN13" s="130">
        <v>4</v>
      </c>
      <c r="CO13" s="131">
        <v>0</v>
      </c>
      <c r="CP13" s="131">
        <v>0</v>
      </c>
      <c r="CQ13" s="131">
        <v>0</v>
      </c>
      <c r="CR13" s="131">
        <v>0</v>
      </c>
      <c r="CS13" s="131">
        <v>0</v>
      </c>
      <c r="CT13" s="131">
        <v>0</v>
      </c>
      <c r="CU13" s="146">
        <v>0</v>
      </c>
      <c r="CV13" s="130">
        <v>7</v>
      </c>
      <c r="CW13" s="131">
        <v>0</v>
      </c>
      <c r="CX13" s="131">
        <v>0</v>
      </c>
      <c r="CY13" s="131">
        <v>0</v>
      </c>
      <c r="CZ13" s="131">
        <v>0</v>
      </c>
      <c r="DA13" s="131">
        <v>0</v>
      </c>
      <c r="DB13" s="131">
        <v>0</v>
      </c>
      <c r="DC13" s="146">
        <v>0</v>
      </c>
      <c r="DD13" s="130">
        <v>92</v>
      </c>
      <c r="DE13" s="131">
        <v>13</v>
      </c>
      <c r="DF13" s="131">
        <v>1</v>
      </c>
      <c r="DG13" s="131">
        <v>6</v>
      </c>
      <c r="DH13" s="131">
        <v>1</v>
      </c>
      <c r="DI13" s="131">
        <v>0</v>
      </c>
      <c r="DJ13" s="131">
        <v>0</v>
      </c>
      <c r="DK13" s="146">
        <v>0</v>
      </c>
      <c r="DL13" s="130">
        <v>7</v>
      </c>
      <c r="DM13" s="131">
        <v>0</v>
      </c>
      <c r="DN13" s="131">
        <v>0</v>
      </c>
      <c r="DO13" s="131">
        <v>0</v>
      </c>
      <c r="DP13" s="131">
        <v>0</v>
      </c>
      <c r="DQ13" s="131">
        <v>0</v>
      </c>
      <c r="DR13" s="131">
        <v>0</v>
      </c>
      <c r="DS13" s="146">
        <v>0</v>
      </c>
      <c r="DT13" s="130">
        <v>0</v>
      </c>
      <c r="DU13" s="131">
        <v>0</v>
      </c>
      <c r="DV13" s="131">
        <v>0</v>
      </c>
      <c r="DW13" s="131">
        <v>0</v>
      </c>
      <c r="DX13" s="131">
        <v>0</v>
      </c>
      <c r="DY13" s="131">
        <v>0</v>
      </c>
      <c r="DZ13" s="131">
        <v>0</v>
      </c>
      <c r="EA13" s="146">
        <v>0</v>
      </c>
    </row>
    <row r="14" spans="1:131" ht="21.9" customHeigh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132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47">
        <v>0</v>
      </c>
      <c r="L14" s="132">
        <v>12</v>
      </c>
      <c r="M14" s="133">
        <v>5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47">
        <v>0</v>
      </c>
      <c r="T14" s="132">
        <v>4</v>
      </c>
      <c r="U14" s="133">
        <v>3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47">
        <v>0</v>
      </c>
      <c r="AB14" s="132">
        <v>3</v>
      </c>
      <c r="AC14" s="133">
        <v>0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47">
        <v>0</v>
      </c>
      <c r="AJ14" s="132">
        <v>37</v>
      </c>
      <c r="AK14" s="133">
        <v>4</v>
      </c>
      <c r="AL14" s="133">
        <v>0</v>
      </c>
      <c r="AM14" s="133">
        <v>0</v>
      </c>
      <c r="AN14" s="133">
        <v>0</v>
      </c>
      <c r="AO14" s="133">
        <v>1</v>
      </c>
      <c r="AP14" s="133">
        <v>0</v>
      </c>
      <c r="AQ14" s="147">
        <v>0</v>
      </c>
      <c r="AR14" s="132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47">
        <v>0</v>
      </c>
      <c r="AZ14" s="132">
        <v>16</v>
      </c>
      <c r="BA14" s="133">
        <v>2</v>
      </c>
      <c r="BB14" s="133">
        <v>2</v>
      </c>
      <c r="BC14" s="133">
        <v>0</v>
      </c>
      <c r="BD14" s="133">
        <v>0</v>
      </c>
      <c r="BE14" s="133">
        <v>0</v>
      </c>
      <c r="BF14" s="133">
        <v>0</v>
      </c>
      <c r="BG14" s="147">
        <v>0</v>
      </c>
      <c r="BH14" s="132">
        <v>158</v>
      </c>
      <c r="BI14" s="133">
        <v>15</v>
      </c>
      <c r="BJ14" s="133">
        <v>3</v>
      </c>
      <c r="BK14" s="133">
        <v>5</v>
      </c>
      <c r="BL14" s="133">
        <v>2</v>
      </c>
      <c r="BM14" s="133">
        <v>0</v>
      </c>
      <c r="BN14" s="133">
        <v>0</v>
      </c>
      <c r="BO14" s="147">
        <v>0</v>
      </c>
      <c r="BP14" s="132">
        <v>16</v>
      </c>
      <c r="BQ14" s="133">
        <v>3</v>
      </c>
      <c r="BR14" s="133">
        <v>0</v>
      </c>
      <c r="BS14" s="133">
        <v>0</v>
      </c>
      <c r="BT14" s="133">
        <v>0</v>
      </c>
      <c r="BU14" s="133">
        <v>0</v>
      </c>
      <c r="BV14" s="133">
        <v>0</v>
      </c>
      <c r="BW14" s="147">
        <v>0</v>
      </c>
      <c r="BX14" s="132">
        <v>4</v>
      </c>
      <c r="BY14" s="133">
        <v>0</v>
      </c>
      <c r="BZ14" s="133">
        <v>1</v>
      </c>
      <c r="CA14" s="133">
        <v>0</v>
      </c>
      <c r="CB14" s="133">
        <v>0</v>
      </c>
      <c r="CC14" s="133">
        <v>0</v>
      </c>
      <c r="CD14" s="133">
        <v>0</v>
      </c>
      <c r="CE14" s="147">
        <v>0</v>
      </c>
      <c r="CF14" s="132">
        <v>0</v>
      </c>
      <c r="CG14" s="133">
        <v>0</v>
      </c>
      <c r="CH14" s="133">
        <v>0</v>
      </c>
      <c r="CI14" s="133">
        <v>0</v>
      </c>
      <c r="CJ14" s="133">
        <v>0</v>
      </c>
      <c r="CK14" s="133">
        <v>0</v>
      </c>
      <c r="CL14" s="133">
        <v>0</v>
      </c>
      <c r="CM14" s="147">
        <v>0</v>
      </c>
      <c r="CN14" s="132">
        <v>4</v>
      </c>
      <c r="CO14" s="133">
        <v>1</v>
      </c>
      <c r="CP14" s="133">
        <v>1</v>
      </c>
      <c r="CQ14" s="133">
        <v>0</v>
      </c>
      <c r="CR14" s="133">
        <v>0</v>
      </c>
      <c r="CS14" s="133">
        <v>0</v>
      </c>
      <c r="CT14" s="133">
        <v>0</v>
      </c>
      <c r="CU14" s="147">
        <v>0</v>
      </c>
      <c r="CV14" s="132">
        <v>7</v>
      </c>
      <c r="CW14" s="133">
        <v>0</v>
      </c>
      <c r="CX14" s="133">
        <v>0</v>
      </c>
      <c r="CY14" s="133">
        <v>0</v>
      </c>
      <c r="CZ14" s="133">
        <v>0</v>
      </c>
      <c r="DA14" s="133">
        <v>0</v>
      </c>
      <c r="DB14" s="133">
        <v>0</v>
      </c>
      <c r="DC14" s="147">
        <v>0</v>
      </c>
      <c r="DD14" s="132">
        <v>81</v>
      </c>
      <c r="DE14" s="133">
        <v>7</v>
      </c>
      <c r="DF14" s="133">
        <v>5</v>
      </c>
      <c r="DG14" s="133">
        <v>7</v>
      </c>
      <c r="DH14" s="133">
        <v>0</v>
      </c>
      <c r="DI14" s="133">
        <v>0</v>
      </c>
      <c r="DJ14" s="133">
        <v>0</v>
      </c>
      <c r="DK14" s="147">
        <v>0</v>
      </c>
      <c r="DL14" s="132">
        <v>2</v>
      </c>
      <c r="DM14" s="133">
        <v>0</v>
      </c>
      <c r="DN14" s="133">
        <v>0</v>
      </c>
      <c r="DO14" s="133">
        <v>0</v>
      </c>
      <c r="DP14" s="133">
        <v>0</v>
      </c>
      <c r="DQ14" s="133">
        <v>0</v>
      </c>
      <c r="DR14" s="133">
        <v>0</v>
      </c>
      <c r="DS14" s="147">
        <v>0</v>
      </c>
      <c r="DT14" s="132">
        <v>0</v>
      </c>
      <c r="DU14" s="133">
        <v>0</v>
      </c>
      <c r="DV14" s="133">
        <v>0</v>
      </c>
      <c r="DW14" s="133">
        <v>0</v>
      </c>
      <c r="DX14" s="133">
        <v>0</v>
      </c>
      <c r="DY14" s="133">
        <v>0</v>
      </c>
      <c r="DZ14" s="133">
        <v>0</v>
      </c>
      <c r="EA14" s="147"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128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45">
        <v>0</v>
      </c>
      <c r="L15" s="128">
        <v>14</v>
      </c>
      <c r="M15" s="129">
        <v>1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45">
        <v>0</v>
      </c>
      <c r="T15" s="128">
        <v>2</v>
      </c>
      <c r="U15" s="129">
        <v>1</v>
      </c>
      <c r="V15" s="129">
        <v>0</v>
      </c>
      <c r="W15" s="129">
        <v>0</v>
      </c>
      <c r="X15" s="129">
        <v>0</v>
      </c>
      <c r="Y15" s="129">
        <v>0</v>
      </c>
      <c r="Z15" s="129">
        <v>0</v>
      </c>
      <c r="AA15" s="145">
        <v>0</v>
      </c>
      <c r="AB15" s="128">
        <v>4</v>
      </c>
      <c r="AC15" s="129">
        <v>0</v>
      </c>
      <c r="AD15" s="129">
        <v>0</v>
      </c>
      <c r="AE15" s="129">
        <v>0</v>
      </c>
      <c r="AF15" s="129">
        <v>0</v>
      </c>
      <c r="AG15" s="129">
        <v>0</v>
      </c>
      <c r="AH15" s="129">
        <v>0</v>
      </c>
      <c r="AI15" s="145">
        <v>0</v>
      </c>
      <c r="AJ15" s="128">
        <v>17</v>
      </c>
      <c r="AK15" s="129">
        <v>3</v>
      </c>
      <c r="AL15" s="129">
        <v>0</v>
      </c>
      <c r="AM15" s="129">
        <v>0</v>
      </c>
      <c r="AN15" s="129">
        <v>0</v>
      </c>
      <c r="AO15" s="129">
        <v>0</v>
      </c>
      <c r="AP15" s="129">
        <v>0</v>
      </c>
      <c r="AQ15" s="145">
        <v>0</v>
      </c>
      <c r="AR15" s="128">
        <v>0</v>
      </c>
      <c r="AS15" s="129">
        <v>0</v>
      </c>
      <c r="AT15" s="129">
        <v>0</v>
      </c>
      <c r="AU15" s="129">
        <v>0</v>
      </c>
      <c r="AV15" s="129">
        <v>0</v>
      </c>
      <c r="AW15" s="129">
        <v>0</v>
      </c>
      <c r="AX15" s="129">
        <v>0</v>
      </c>
      <c r="AY15" s="145">
        <v>0</v>
      </c>
      <c r="AZ15" s="128">
        <v>8</v>
      </c>
      <c r="BA15" s="129">
        <v>7</v>
      </c>
      <c r="BB15" s="129">
        <v>0</v>
      </c>
      <c r="BC15" s="129">
        <v>0</v>
      </c>
      <c r="BD15" s="129">
        <v>0</v>
      </c>
      <c r="BE15" s="129">
        <v>0</v>
      </c>
      <c r="BF15" s="129">
        <v>0</v>
      </c>
      <c r="BG15" s="145">
        <v>0</v>
      </c>
      <c r="BH15" s="128">
        <v>115</v>
      </c>
      <c r="BI15" s="129">
        <v>17</v>
      </c>
      <c r="BJ15" s="129">
        <v>4</v>
      </c>
      <c r="BK15" s="129">
        <v>3</v>
      </c>
      <c r="BL15" s="129">
        <v>1</v>
      </c>
      <c r="BM15" s="129">
        <v>0</v>
      </c>
      <c r="BN15" s="129">
        <v>1</v>
      </c>
      <c r="BO15" s="145">
        <v>0</v>
      </c>
      <c r="BP15" s="128">
        <v>10</v>
      </c>
      <c r="BQ15" s="129">
        <v>2</v>
      </c>
      <c r="BR15" s="129">
        <v>0</v>
      </c>
      <c r="BS15" s="129">
        <v>0</v>
      </c>
      <c r="BT15" s="129">
        <v>0</v>
      </c>
      <c r="BU15" s="129">
        <v>0</v>
      </c>
      <c r="BV15" s="129">
        <v>0</v>
      </c>
      <c r="BW15" s="145">
        <v>0</v>
      </c>
      <c r="BX15" s="128">
        <v>4</v>
      </c>
      <c r="BY15" s="129">
        <v>1</v>
      </c>
      <c r="BZ15" s="129">
        <v>1</v>
      </c>
      <c r="CA15" s="129">
        <v>0</v>
      </c>
      <c r="CB15" s="129">
        <v>0</v>
      </c>
      <c r="CC15" s="129">
        <v>0</v>
      </c>
      <c r="CD15" s="129">
        <v>0</v>
      </c>
      <c r="CE15" s="145">
        <v>0</v>
      </c>
      <c r="CF15" s="128">
        <v>0</v>
      </c>
      <c r="CG15" s="129">
        <v>0</v>
      </c>
      <c r="CH15" s="129">
        <v>0</v>
      </c>
      <c r="CI15" s="129">
        <v>0</v>
      </c>
      <c r="CJ15" s="129">
        <v>0</v>
      </c>
      <c r="CK15" s="129">
        <v>0</v>
      </c>
      <c r="CL15" s="129">
        <v>0</v>
      </c>
      <c r="CM15" s="145">
        <v>0</v>
      </c>
      <c r="CN15" s="128">
        <v>5</v>
      </c>
      <c r="CO15" s="129">
        <v>1</v>
      </c>
      <c r="CP15" s="129">
        <v>0</v>
      </c>
      <c r="CQ15" s="129">
        <v>0</v>
      </c>
      <c r="CR15" s="129">
        <v>0</v>
      </c>
      <c r="CS15" s="129">
        <v>0</v>
      </c>
      <c r="CT15" s="129">
        <v>0</v>
      </c>
      <c r="CU15" s="145">
        <v>0</v>
      </c>
      <c r="CV15" s="128">
        <v>4</v>
      </c>
      <c r="CW15" s="129">
        <v>1</v>
      </c>
      <c r="CX15" s="129">
        <v>0</v>
      </c>
      <c r="CY15" s="129">
        <v>0</v>
      </c>
      <c r="CZ15" s="129">
        <v>0</v>
      </c>
      <c r="DA15" s="129">
        <v>0</v>
      </c>
      <c r="DB15" s="129">
        <v>0</v>
      </c>
      <c r="DC15" s="145">
        <v>0</v>
      </c>
      <c r="DD15" s="128">
        <v>79</v>
      </c>
      <c r="DE15" s="129">
        <v>6</v>
      </c>
      <c r="DF15" s="129">
        <v>3</v>
      </c>
      <c r="DG15" s="129">
        <v>4</v>
      </c>
      <c r="DH15" s="129">
        <v>1</v>
      </c>
      <c r="DI15" s="129">
        <v>0</v>
      </c>
      <c r="DJ15" s="129">
        <v>0</v>
      </c>
      <c r="DK15" s="145">
        <v>0</v>
      </c>
      <c r="DL15" s="128">
        <v>5</v>
      </c>
      <c r="DM15" s="129">
        <v>1</v>
      </c>
      <c r="DN15" s="129">
        <v>0</v>
      </c>
      <c r="DO15" s="129">
        <v>0</v>
      </c>
      <c r="DP15" s="129">
        <v>0</v>
      </c>
      <c r="DQ15" s="129">
        <v>0</v>
      </c>
      <c r="DR15" s="129">
        <v>0</v>
      </c>
      <c r="DS15" s="145">
        <v>0</v>
      </c>
      <c r="DT15" s="128">
        <v>0</v>
      </c>
      <c r="DU15" s="129">
        <v>0</v>
      </c>
      <c r="DV15" s="129">
        <v>0</v>
      </c>
      <c r="DW15" s="129">
        <v>0</v>
      </c>
      <c r="DX15" s="129">
        <v>0</v>
      </c>
      <c r="DY15" s="129">
        <v>0</v>
      </c>
      <c r="DZ15" s="129">
        <v>0</v>
      </c>
      <c r="EA15" s="145"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130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46">
        <v>0</v>
      </c>
      <c r="L16" s="130">
        <v>9</v>
      </c>
      <c r="M16" s="131">
        <v>1</v>
      </c>
      <c r="N16" s="131">
        <v>0</v>
      </c>
      <c r="O16" s="131">
        <v>0</v>
      </c>
      <c r="P16" s="131">
        <v>0</v>
      </c>
      <c r="Q16" s="131">
        <v>0</v>
      </c>
      <c r="R16" s="131">
        <v>0</v>
      </c>
      <c r="S16" s="146">
        <v>0</v>
      </c>
      <c r="T16" s="130">
        <v>7</v>
      </c>
      <c r="U16" s="131">
        <v>4</v>
      </c>
      <c r="V16" s="131">
        <v>0</v>
      </c>
      <c r="W16" s="131">
        <v>0</v>
      </c>
      <c r="X16" s="131">
        <v>0</v>
      </c>
      <c r="Y16" s="131">
        <v>0</v>
      </c>
      <c r="Z16" s="131">
        <v>0</v>
      </c>
      <c r="AA16" s="146">
        <v>0</v>
      </c>
      <c r="AB16" s="130">
        <v>2</v>
      </c>
      <c r="AC16" s="131">
        <v>0</v>
      </c>
      <c r="AD16" s="131">
        <v>0</v>
      </c>
      <c r="AE16" s="131">
        <v>0</v>
      </c>
      <c r="AF16" s="131">
        <v>0</v>
      </c>
      <c r="AG16" s="131">
        <v>0</v>
      </c>
      <c r="AH16" s="131">
        <v>0</v>
      </c>
      <c r="AI16" s="146">
        <v>0</v>
      </c>
      <c r="AJ16" s="130">
        <v>9</v>
      </c>
      <c r="AK16" s="131">
        <v>4</v>
      </c>
      <c r="AL16" s="131">
        <v>0</v>
      </c>
      <c r="AM16" s="131">
        <v>0</v>
      </c>
      <c r="AN16" s="131">
        <v>0</v>
      </c>
      <c r="AO16" s="131">
        <v>0</v>
      </c>
      <c r="AP16" s="131">
        <v>0</v>
      </c>
      <c r="AQ16" s="146">
        <v>0</v>
      </c>
      <c r="AR16" s="130">
        <v>0</v>
      </c>
      <c r="AS16" s="131">
        <v>0</v>
      </c>
      <c r="AT16" s="131">
        <v>0</v>
      </c>
      <c r="AU16" s="131">
        <v>0</v>
      </c>
      <c r="AV16" s="131">
        <v>0</v>
      </c>
      <c r="AW16" s="131">
        <v>0</v>
      </c>
      <c r="AX16" s="131">
        <v>0</v>
      </c>
      <c r="AY16" s="146">
        <v>0</v>
      </c>
      <c r="AZ16" s="130">
        <v>14</v>
      </c>
      <c r="BA16" s="131">
        <v>0</v>
      </c>
      <c r="BB16" s="131">
        <v>1</v>
      </c>
      <c r="BC16" s="131">
        <v>0</v>
      </c>
      <c r="BD16" s="131">
        <v>0</v>
      </c>
      <c r="BE16" s="131">
        <v>0</v>
      </c>
      <c r="BF16" s="131">
        <v>0</v>
      </c>
      <c r="BG16" s="146">
        <v>0</v>
      </c>
      <c r="BH16" s="130">
        <v>105</v>
      </c>
      <c r="BI16" s="131">
        <v>21</v>
      </c>
      <c r="BJ16" s="131">
        <v>1</v>
      </c>
      <c r="BK16" s="131">
        <v>4</v>
      </c>
      <c r="BL16" s="131">
        <v>1</v>
      </c>
      <c r="BM16" s="131">
        <v>2</v>
      </c>
      <c r="BN16" s="131">
        <v>1</v>
      </c>
      <c r="BO16" s="146">
        <v>0</v>
      </c>
      <c r="BP16" s="130">
        <v>7</v>
      </c>
      <c r="BQ16" s="131">
        <v>2</v>
      </c>
      <c r="BR16" s="131">
        <v>0</v>
      </c>
      <c r="BS16" s="131">
        <v>0</v>
      </c>
      <c r="BT16" s="131">
        <v>0</v>
      </c>
      <c r="BU16" s="131">
        <v>0</v>
      </c>
      <c r="BV16" s="131">
        <v>0</v>
      </c>
      <c r="BW16" s="146">
        <v>0</v>
      </c>
      <c r="BX16" s="130">
        <v>7</v>
      </c>
      <c r="BY16" s="131">
        <v>2</v>
      </c>
      <c r="BZ16" s="131">
        <v>0</v>
      </c>
      <c r="CA16" s="131">
        <v>0</v>
      </c>
      <c r="CB16" s="131">
        <v>0</v>
      </c>
      <c r="CC16" s="131">
        <v>0</v>
      </c>
      <c r="CD16" s="131">
        <v>0</v>
      </c>
      <c r="CE16" s="146">
        <v>0</v>
      </c>
      <c r="CF16" s="130">
        <v>0</v>
      </c>
      <c r="CG16" s="131">
        <v>0</v>
      </c>
      <c r="CH16" s="131">
        <v>0</v>
      </c>
      <c r="CI16" s="131">
        <v>0</v>
      </c>
      <c r="CJ16" s="131">
        <v>0</v>
      </c>
      <c r="CK16" s="131">
        <v>0</v>
      </c>
      <c r="CL16" s="131">
        <v>0</v>
      </c>
      <c r="CM16" s="146">
        <v>0</v>
      </c>
      <c r="CN16" s="130">
        <v>4</v>
      </c>
      <c r="CO16" s="131">
        <v>4</v>
      </c>
      <c r="CP16" s="131">
        <v>0</v>
      </c>
      <c r="CQ16" s="131">
        <v>0</v>
      </c>
      <c r="CR16" s="131">
        <v>0</v>
      </c>
      <c r="CS16" s="131">
        <v>0</v>
      </c>
      <c r="CT16" s="131">
        <v>0</v>
      </c>
      <c r="CU16" s="146">
        <v>0</v>
      </c>
      <c r="CV16" s="130">
        <v>4</v>
      </c>
      <c r="CW16" s="131">
        <v>0</v>
      </c>
      <c r="CX16" s="131">
        <v>0</v>
      </c>
      <c r="CY16" s="131">
        <v>0</v>
      </c>
      <c r="CZ16" s="131">
        <v>0</v>
      </c>
      <c r="DA16" s="131">
        <v>0</v>
      </c>
      <c r="DB16" s="131">
        <v>0</v>
      </c>
      <c r="DC16" s="146">
        <v>0</v>
      </c>
      <c r="DD16" s="130">
        <v>57</v>
      </c>
      <c r="DE16" s="131">
        <v>13</v>
      </c>
      <c r="DF16" s="131">
        <v>2</v>
      </c>
      <c r="DG16" s="131">
        <v>2</v>
      </c>
      <c r="DH16" s="131">
        <v>1</v>
      </c>
      <c r="DI16" s="131">
        <v>0</v>
      </c>
      <c r="DJ16" s="131">
        <v>0</v>
      </c>
      <c r="DK16" s="146">
        <v>0</v>
      </c>
      <c r="DL16" s="130">
        <v>6</v>
      </c>
      <c r="DM16" s="131">
        <v>0</v>
      </c>
      <c r="DN16" s="131">
        <v>0</v>
      </c>
      <c r="DO16" s="131">
        <v>0</v>
      </c>
      <c r="DP16" s="131">
        <v>0</v>
      </c>
      <c r="DQ16" s="131">
        <v>0</v>
      </c>
      <c r="DR16" s="131">
        <v>0</v>
      </c>
      <c r="DS16" s="146">
        <v>0</v>
      </c>
      <c r="DT16" s="130">
        <v>0</v>
      </c>
      <c r="DU16" s="131">
        <v>0</v>
      </c>
      <c r="DV16" s="131">
        <v>0</v>
      </c>
      <c r="DW16" s="131">
        <v>0</v>
      </c>
      <c r="DX16" s="131">
        <v>0</v>
      </c>
      <c r="DY16" s="131">
        <v>0</v>
      </c>
      <c r="DZ16" s="131">
        <v>0</v>
      </c>
      <c r="EA16" s="146"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130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46">
        <v>0</v>
      </c>
      <c r="L17" s="130">
        <v>11</v>
      </c>
      <c r="M17" s="131">
        <v>2</v>
      </c>
      <c r="N17" s="131">
        <v>0</v>
      </c>
      <c r="O17" s="131">
        <v>0</v>
      </c>
      <c r="P17" s="131">
        <v>0</v>
      </c>
      <c r="Q17" s="131">
        <v>0</v>
      </c>
      <c r="R17" s="131">
        <v>0</v>
      </c>
      <c r="S17" s="146">
        <v>0</v>
      </c>
      <c r="T17" s="130">
        <v>10</v>
      </c>
      <c r="U17" s="131">
        <v>0</v>
      </c>
      <c r="V17" s="131">
        <v>0</v>
      </c>
      <c r="W17" s="131">
        <v>0</v>
      </c>
      <c r="X17" s="131">
        <v>0</v>
      </c>
      <c r="Y17" s="131">
        <v>0</v>
      </c>
      <c r="Z17" s="131">
        <v>0</v>
      </c>
      <c r="AA17" s="146">
        <v>0</v>
      </c>
      <c r="AB17" s="130">
        <v>3</v>
      </c>
      <c r="AC17" s="131">
        <v>0</v>
      </c>
      <c r="AD17" s="131">
        <v>0</v>
      </c>
      <c r="AE17" s="131">
        <v>0</v>
      </c>
      <c r="AF17" s="131">
        <v>0</v>
      </c>
      <c r="AG17" s="131">
        <v>0</v>
      </c>
      <c r="AH17" s="131">
        <v>0</v>
      </c>
      <c r="AI17" s="146">
        <v>0</v>
      </c>
      <c r="AJ17" s="130">
        <v>16</v>
      </c>
      <c r="AK17" s="131">
        <v>4</v>
      </c>
      <c r="AL17" s="131">
        <v>1</v>
      </c>
      <c r="AM17" s="131">
        <v>0</v>
      </c>
      <c r="AN17" s="131">
        <v>0</v>
      </c>
      <c r="AO17" s="131">
        <v>0</v>
      </c>
      <c r="AP17" s="131">
        <v>0</v>
      </c>
      <c r="AQ17" s="146">
        <v>0</v>
      </c>
      <c r="AR17" s="130">
        <v>0</v>
      </c>
      <c r="AS17" s="131">
        <v>0</v>
      </c>
      <c r="AT17" s="131">
        <v>0</v>
      </c>
      <c r="AU17" s="131">
        <v>0</v>
      </c>
      <c r="AV17" s="131">
        <v>0</v>
      </c>
      <c r="AW17" s="131">
        <v>0</v>
      </c>
      <c r="AX17" s="131">
        <v>0</v>
      </c>
      <c r="AY17" s="146">
        <v>0</v>
      </c>
      <c r="AZ17" s="130">
        <v>7</v>
      </c>
      <c r="BA17" s="131">
        <v>1</v>
      </c>
      <c r="BB17" s="131">
        <v>0</v>
      </c>
      <c r="BC17" s="131">
        <v>0</v>
      </c>
      <c r="BD17" s="131">
        <v>0</v>
      </c>
      <c r="BE17" s="131">
        <v>0</v>
      </c>
      <c r="BF17" s="131">
        <v>0</v>
      </c>
      <c r="BG17" s="146">
        <v>0</v>
      </c>
      <c r="BH17" s="130">
        <v>87</v>
      </c>
      <c r="BI17" s="131">
        <v>14</v>
      </c>
      <c r="BJ17" s="131">
        <v>1</v>
      </c>
      <c r="BK17" s="131">
        <v>2</v>
      </c>
      <c r="BL17" s="131">
        <v>0</v>
      </c>
      <c r="BM17" s="131">
        <v>0</v>
      </c>
      <c r="BN17" s="131">
        <v>0</v>
      </c>
      <c r="BO17" s="146">
        <v>0</v>
      </c>
      <c r="BP17" s="130">
        <v>3</v>
      </c>
      <c r="BQ17" s="131">
        <v>2</v>
      </c>
      <c r="BR17" s="131">
        <v>0</v>
      </c>
      <c r="BS17" s="131">
        <v>0</v>
      </c>
      <c r="BT17" s="131">
        <v>0</v>
      </c>
      <c r="BU17" s="131">
        <v>0</v>
      </c>
      <c r="BV17" s="131">
        <v>0</v>
      </c>
      <c r="BW17" s="146">
        <v>0</v>
      </c>
      <c r="BX17" s="130">
        <v>9</v>
      </c>
      <c r="BY17" s="131">
        <v>3</v>
      </c>
      <c r="BZ17" s="131">
        <v>1</v>
      </c>
      <c r="CA17" s="131">
        <v>0</v>
      </c>
      <c r="CB17" s="131">
        <v>0</v>
      </c>
      <c r="CC17" s="131">
        <v>0</v>
      </c>
      <c r="CD17" s="131">
        <v>1</v>
      </c>
      <c r="CE17" s="146">
        <v>0</v>
      </c>
      <c r="CF17" s="130">
        <v>0</v>
      </c>
      <c r="CG17" s="131">
        <v>0</v>
      </c>
      <c r="CH17" s="131">
        <v>0</v>
      </c>
      <c r="CI17" s="131">
        <v>0</v>
      </c>
      <c r="CJ17" s="131">
        <v>0</v>
      </c>
      <c r="CK17" s="131">
        <v>0</v>
      </c>
      <c r="CL17" s="131">
        <v>0</v>
      </c>
      <c r="CM17" s="146">
        <v>0</v>
      </c>
      <c r="CN17" s="130">
        <v>3</v>
      </c>
      <c r="CO17" s="131">
        <v>1</v>
      </c>
      <c r="CP17" s="131">
        <v>0</v>
      </c>
      <c r="CQ17" s="131">
        <v>0</v>
      </c>
      <c r="CR17" s="131">
        <v>0</v>
      </c>
      <c r="CS17" s="131">
        <v>0</v>
      </c>
      <c r="CT17" s="131">
        <v>0</v>
      </c>
      <c r="CU17" s="146">
        <v>0</v>
      </c>
      <c r="CV17" s="130">
        <v>2</v>
      </c>
      <c r="CW17" s="131">
        <v>0</v>
      </c>
      <c r="CX17" s="131">
        <v>0</v>
      </c>
      <c r="CY17" s="131">
        <v>0</v>
      </c>
      <c r="CZ17" s="131">
        <v>0</v>
      </c>
      <c r="DA17" s="131">
        <v>0</v>
      </c>
      <c r="DB17" s="131">
        <v>0</v>
      </c>
      <c r="DC17" s="146">
        <v>0</v>
      </c>
      <c r="DD17" s="130">
        <v>66</v>
      </c>
      <c r="DE17" s="131">
        <v>22</v>
      </c>
      <c r="DF17" s="131">
        <v>1</v>
      </c>
      <c r="DG17" s="131">
        <v>4</v>
      </c>
      <c r="DH17" s="131">
        <v>1</v>
      </c>
      <c r="DI17" s="131">
        <v>0</v>
      </c>
      <c r="DJ17" s="131">
        <v>0</v>
      </c>
      <c r="DK17" s="146">
        <v>0</v>
      </c>
      <c r="DL17" s="130">
        <v>4</v>
      </c>
      <c r="DM17" s="131">
        <v>5</v>
      </c>
      <c r="DN17" s="131">
        <v>1</v>
      </c>
      <c r="DO17" s="131">
        <v>1</v>
      </c>
      <c r="DP17" s="131">
        <v>0</v>
      </c>
      <c r="DQ17" s="131">
        <v>0</v>
      </c>
      <c r="DR17" s="131">
        <v>0</v>
      </c>
      <c r="DS17" s="146">
        <v>0</v>
      </c>
      <c r="DT17" s="130">
        <v>0</v>
      </c>
      <c r="DU17" s="131">
        <v>0</v>
      </c>
      <c r="DV17" s="131">
        <v>0</v>
      </c>
      <c r="DW17" s="131">
        <v>0</v>
      </c>
      <c r="DX17" s="131">
        <v>0</v>
      </c>
      <c r="DY17" s="131">
        <v>0</v>
      </c>
      <c r="DZ17" s="131">
        <v>0</v>
      </c>
      <c r="EA17" s="146">
        <v>0</v>
      </c>
    </row>
    <row r="18" spans="1:131" ht="21.9" customHeigh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132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47">
        <v>0</v>
      </c>
      <c r="L18" s="132">
        <v>9</v>
      </c>
      <c r="M18" s="133">
        <v>4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47">
        <v>0</v>
      </c>
      <c r="T18" s="132">
        <v>5</v>
      </c>
      <c r="U18" s="133">
        <v>2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47">
        <v>0</v>
      </c>
      <c r="AB18" s="132">
        <v>1</v>
      </c>
      <c r="AC18" s="133">
        <v>1</v>
      </c>
      <c r="AD18" s="133">
        <v>0</v>
      </c>
      <c r="AE18" s="133">
        <v>0</v>
      </c>
      <c r="AF18" s="133">
        <v>0</v>
      </c>
      <c r="AG18" s="133">
        <v>0</v>
      </c>
      <c r="AH18" s="133">
        <v>0</v>
      </c>
      <c r="AI18" s="147">
        <v>0</v>
      </c>
      <c r="AJ18" s="132">
        <v>5</v>
      </c>
      <c r="AK18" s="133">
        <v>4</v>
      </c>
      <c r="AL18" s="133">
        <v>0</v>
      </c>
      <c r="AM18" s="133">
        <v>0</v>
      </c>
      <c r="AN18" s="133">
        <v>0</v>
      </c>
      <c r="AO18" s="133">
        <v>0</v>
      </c>
      <c r="AP18" s="133">
        <v>0</v>
      </c>
      <c r="AQ18" s="147">
        <v>0</v>
      </c>
      <c r="AR18" s="132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  <c r="AY18" s="147">
        <v>0</v>
      </c>
      <c r="AZ18" s="132">
        <v>5</v>
      </c>
      <c r="BA18" s="133">
        <v>5</v>
      </c>
      <c r="BB18" s="133">
        <v>0</v>
      </c>
      <c r="BC18" s="133">
        <v>0</v>
      </c>
      <c r="BD18" s="133">
        <v>0</v>
      </c>
      <c r="BE18" s="133">
        <v>0</v>
      </c>
      <c r="BF18" s="133">
        <v>0</v>
      </c>
      <c r="BG18" s="147">
        <v>0</v>
      </c>
      <c r="BH18" s="132">
        <v>95</v>
      </c>
      <c r="BI18" s="133">
        <v>10</v>
      </c>
      <c r="BJ18" s="133">
        <v>4</v>
      </c>
      <c r="BK18" s="133">
        <v>6</v>
      </c>
      <c r="BL18" s="133">
        <v>1</v>
      </c>
      <c r="BM18" s="133">
        <v>2</v>
      </c>
      <c r="BN18" s="133">
        <v>0</v>
      </c>
      <c r="BO18" s="147">
        <v>0</v>
      </c>
      <c r="BP18" s="132">
        <v>3</v>
      </c>
      <c r="BQ18" s="133">
        <v>0</v>
      </c>
      <c r="BR18" s="133">
        <v>0</v>
      </c>
      <c r="BS18" s="133">
        <v>0</v>
      </c>
      <c r="BT18" s="133">
        <v>0</v>
      </c>
      <c r="BU18" s="133">
        <v>0</v>
      </c>
      <c r="BV18" s="133">
        <v>0</v>
      </c>
      <c r="BW18" s="147">
        <v>0</v>
      </c>
      <c r="BX18" s="132">
        <v>7</v>
      </c>
      <c r="BY18" s="133">
        <v>1</v>
      </c>
      <c r="BZ18" s="133">
        <v>0</v>
      </c>
      <c r="CA18" s="133">
        <v>0</v>
      </c>
      <c r="CB18" s="133">
        <v>0</v>
      </c>
      <c r="CC18" s="133">
        <v>0</v>
      </c>
      <c r="CD18" s="133">
        <v>0</v>
      </c>
      <c r="CE18" s="147">
        <v>0</v>
      </c>
      <c r="CF18" s="132">
        <v>0</v>
      </c>
      <c r="CG18" s="133">
        <v>0</v>
      </c>
      <c r="CH18" s="133">
        <v>0</v>
      </c>
      <c r="CI18" s="133">
        <v>0</v>
      </c>
      <c r="CJ18" s="133">
        <v>0</v>
      </c>
      <c r="CK18" s="133">
        <v>0</v>
      </c>
      <c r="CL18" s="133">
        <v>0</v>
      </c>
      <c r="CM18" s="147">
        <v>0</v>
      </c>
      <c r="CN18" s="132">
        <v>5</v>
      </c>
      <c r="CO18" s="133">
        <v>0</v>
      </c>
      <c r="CP18" s="133">
        <v>0</v>
      </c>
      <c r="CQ18" s="133">
        <v>0</v>
      </c>
      <c r="CR18" s="133">
        <v>0</v>
      </c>
      <c r="CS18" s="133">
        <v>0</v>
      </c>
      <c r="CT18" s="133">
        <v>0</v>
      </c>
      <c r="CU18" s="147">
        <v>0</v>
      </c>
      <c r="CV18" s="132">
        <v>2</v>
      </c>
      <c r="CW18" s="133">
        <v>2</v>
      </c>
      <c r="CX18" s="133">
        <v>0</v>
      </c>
      <c r="CY18" s="133">
        <v>0</v>
      </c>
      <c r="CZ18" s="133">
        <v>0</v>
      </c>
      <c r="DA18" s="133">
        <v>0</v>
      </c>
      <c r="DB18" s="133">
        <v>0</v>
      </c>
      <c r="DC18" s="147">
        <v>0</v>
      </c>
      <c r="DD18" s="132">
        <v>66</v>
      </c>
      <c r="DE18" s="133">
        <v>12</v>
      </c>
      <c r="DF18" s="133">
        <v>3</v>
      </c>
      <c r="DG18" s="133">
        <v>5</v>
      </c>
      <c r="DH18" s="133">
        <v>0</v>
      </c>
      <c r="DI18" s="133">
        <v>1</v>
      </c>
      <c r="DJ18" s="133">
        <v>0</v>
      </c>
      <c r="DK18" s="147">
        <v>0</v>
      </c>
      <c r="DL18" s="132">
        <v>3</v>
      </c>
      <c r="DM18" s="133">
        <v>1</v>
      </c>
      <c r="DN18" s="133">
        <v>0</v>
      </c>
      <c r="DO18" s="133">
        <v>0</v>
      </c>
      <c r="DP18" s="133">
        <v>0</v>
      </c>
      <c r="DQ18" s="133">
        <v>0</v>
      </c>
      <c r="DR18" s="133">
        <v>0</v>
      </c>
      <c r="DS18" s="147">
        <v>0</v>
      </c>
      <c r="DT18" s="132">
        <v>0</v>
      </c>
      <c r="DU18" s="133">
        <v>0</v>
      </c>
      <c r="DV18" s="133">
        <v>0</v>
      </c>
      <c r="DW18" s="133">
        <v>0</v>
      </c>
      <c r="DX18" s="133">
        <v>0</v>
      </c>
      <c r="DY18" s="133">
        <v>0</v>
      </c>
      <c r="DZ18" s="133">
        <v>0</v>
      </c>
      <c r="EA18" s="147"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128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45">
        <v>0</v>
      </c>
      <c r="L19" s="128">
        <v>11</v>
      </c>
      <c r="M19" s="129">
        <v>2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45">
        <v>0</v>
      </c>
      <c r="T19" s="128">
        <v>7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45">
        <v>0</v>
      </c>
      <c r="AB19" s="128">
        <v>2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45">
        <v>0</v>
      </c>
      <c r="AJ19" s="128">
        <v>15</v>
      </c>
      <c r="AK19" s="129">
        <v>4</v>
      </c>
      <c r="AL19" s="129">
        <v>0</v>
      </c>
      <c r="AM19" s="129">
        <v>0</v>
      </c>
      <c r="AN19" s="129">
        <v>0</v>
      </c>
      <c r="AO19" s="129">
        <v>0</v>
      </c>
      <c r="AP19" s="129">
        <v>0</v>
      </c>
      <c r="AQ19" s="145">
        <v>0</v>
      </c>
      <c r="AR19" s="128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0</v>
      </c>
      <c r="AY19" s="145">
        <v>0</v>
      </c>
      <c r="AZ19" s="128">
        <v>9</v>
      </c>
      <c r="BA19" s="129">
        <v>1</v>
      </c>
      <c r="BB19" s="129">
        <v>0</v>
      </c>
      <c r="BC19" s="129">
        <v>0</v>
      </c>
      <c r="BD19" s="129">
        <v>0</v>
      </c>
      <c r="BE19" s="129">
        <v>0</v>
      </c>
      <c r="BF19" s="129">
        <v>0</v>
      </c>
      <c r="BG19" s="145">
        <v>0</v>
      </c>
      <c r="BH19" s="128">
        <v>68</v>
      </c>
      <c r="BI19" s="129">
        <v>16</v>
      </c>
      <c r="BJ19" s="129">
        <v>2</v>
      </c>
      <c r="BK19" s="129">
        <v>5</v>
      </c>
      <c r="BL19" s="129">
        <v>0</v>
      </c>
      <c r="BM19" s="129">
        <v>1</v>
      </c>
      <c r="BN19" s="129">
        <v>0</v>
      </c>
      <c r="BO19" s="145">
        <v>0</v>
      </c>
      <c r="BP19" s="128">
        <v>3</v>
      </c>
      <c r="BQ19" s="129">
        <v>0</v>
      </c>
      <c r="BR19" s="129">
        <v>1</v>
      </c>
      <c r="BS19" s="129">
        <v>0</v>
      </c>
      <c r="BT19" s="129">
        <v>0</v>
      </c>
      <c r="BU19" s="129">
        <v>0</v>
      </c>
      <c r="BV19" s="129">
        <v>0</v>
      </c>
      <c r="BW19" s="145">
        <v>0</v>
      </c>
      <c r="BX19" s="128">
        <v>7</v>
      </c>
      <c r="BY19" s="129">
        <v>3</v>
      </c>
      <c r="BZ19" s="129">
        <v>0</v>
      </c>
      <c r="CA19" s="129">
        <v>1</v>
      </c>
      <c r="CB19" s="129">
        <v>0</v>
      </c>
      <c r="CC19" s="129">
        <v>0</v>
      </c>
      <c r="CD19" s="129">
        <v>0</v>
      </c>
      <c r="CE19" s="145">
        <v>0</v>
      </c>
      <c r="CF19" s="128">
        <v>0</v>
      </c>
      <c r="CG19" s="129">
        <v>0</v>
      </c>
      <c r="CH19" s="129">
        <v>0</v>
      </c>
      <c r="CI19" s="129">
        <v>0</v>
      </c>
      <c r="CJ19" s="129">
        <v>0</v>
      </c>
      <c r="CK19" s="129">
        <v>0</v>
      </c>
      <c r="CL19" s="129">
        <v>0</v>
      </c>
      <c r="CM19" s="145">
        <v>0</v>
      </c>
      <c r="CN19" s="128">
        <v>1</v>
      </c>
      <c r="CO19" s="129">
        <v>0</v>
      </c>
      <c r="CP19" s="129">
        <v>0</v>
      </c>
      <c r="CQ19" s="129">
        <v>0</v>
      </c>
      <c r="CR19" s="129">
        <v>0</v>
      </c>
      <c r="CS19" s="129">
        <v>0</v>
      </c>
      <c r="CT19" s="129">
        <v>0</v>
      </c>
      <c r="CU19" s="145">
        <v>0</v>
      </c>
      <c r="CV19" s="128">
        <v>2</v>
      </c>
      <c r="CW19" s="129">
        <v>0</v>
      </c>
      <c r="CX19" s="129">
        <v>0</v>
      </c>
      <c r="CY19" s="129">
        <v>0</v>
      </c>
      <c r="CZ19" s="129">
        <v>0</v>
      </c>
      <c r="DA19" s="129">
        <v>0</v>
      </c>
      <c r="DB19" s="129">
        <v>0</v>
      </c>
      <c r="DC19" s="145">
        <v>0</v>
      </c>
      <c r="DD19" s="128">
        <v>71</v>
      </c>
      <c r="DE19" s="129">
        <v>8</v>
      </c>
      <c r="DF19" s="129">
        <v>1</v>
      </c>
      <c r="DG19" s="129">
        <v>1</v>
      </c>
      <c r="DH19" s="129">
        <v>1</v>
      </c>
      <c r="DI19" s="129">
        <v>0</v>
      </c>
      <c r="DJ19" s="129">
        <v>0</v>
      </c>
      <c r="DK19" s="145">
        <v>0</v>
      </c>
      <c r="DL19" s="128">
        <v>3</v>
      </c>
      <c r="DM19" s="129">
        <v>0</v>
      </c>
      <c r="DN19" s="129">
        <v>0</v>
      </c>
      <c r="DO19" s="129">
        <v>0</v>
      </c>
      <c r="DP19" s="129">
        <v>0</v>
      </c>
      <c r="DQ19" s="129">
        <v>0</v>
      </c>
      <c r="DR19" s="129">
        <v>0</v>
      </c>
      <c r="DS19" s="145">
        <v>0</v>
      </c>
      <c r="DT19" s="128">
        <v>0</v>
      </c>
      <c r="DU19" s="129">
        <v>0</v>
      </c>
      <c r="DV19" s="129">
        <v>0</v>
      </c>
      <c r="DW19" s="129">
        <v>0</v>
      </c>
      <c r="DX19" s="129">
        <v>0</v>
      </c>
      <c r="DY19" s="129">
        <v>0</v>
      </c>
      <c r="DZ19" s="129">
        <v>0</v>
      </c>
      <c r="EA19" s="145">
        <v>0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130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  <c r="J20" s="131">
        <v>0</v>
      </c>
      <c r="K20" s="146">
        <v>0</v>
      </c>
      <c r="L20" s="130">
        <v>7</v>
      </c>
      <c r="M20" s="131">
        <v>3</v>
      </c>
      <c r="N20" s="131">
        <v>0</v>
      </c>
      <c r="O20" s="131">
        <v>0</v>
      </c>
      <c r="P20" s="131">
        <v>0</v>
      </c>
      <c r="Q20" s="131">
        <v>0</v>
      </c>
      <c r="R20" s="131">
        <v>0</v>
      </c>
      <c r="S20" s="146">
        <v>0</v>
      </c>
      <c r="T20" s="130">
        <v>5</v>
      </c>
      <c r="U20" s="131">
        <v>0</v>
      </c>
      <c r="V20" s="131">
        <v>0</v>
      </c>
      <c r="W20" s="131">
        <v>0</v>
      </c>
      <c r="X20" s="131">
        <v>0</v>
      </c>
      <c r="Y20" s="131">
        <v>1</v>
      </c>
      <c r="Z20" s="131">
        <v>1</v>
      </c>
      <c r="AA20" s="146">
        <v>0</v>
      </c>
      <c r="AB20" s="130">
        <v>3</v>
      </c>
      <c r="AC20" s="131">
        <v>1</v>
      </c>
      <c r="AD20" s="131">
        <v>0</v>
      </c>
      <c r="AE20" s="131">
        <v>0</v>
      </c>
      <c r="AF20" s="131">
        <v>0</v>
      </c>
      <c r="AG20" s="131">
        <v>1</v>
      </c>
      <c r="AH20" s="131">
        <v>0</v>
      </c>
      <c r="AI20" s="146">
        <v>0</v>
      </c>
      <c r="AJ20" s="130">
        <v>8</v>
      </c>
      <c r="AK20" s="131">
        <v>3</v>
      </c>
      <c r="AL20" s="131">
        <v>0</v>
      </c>
      <c r="AM20" s="131">
        <v>0</v>
      </c>
      <c r="AN20" s="131">
        <v>0</v>
      </c>
      <c r="AO20" s="131">
        <v>0</v>
      </c>
      <c r="AP20" s="131">
        <v>0</v>
      </c>
      <c r="AQ20" s="146">
        <v>0</v>
      </c>
      <c r="AR20" s="130">
        <v>0</v>
      </c>
      <c r="AS20" s="131">
        <v>0</v>
      </c>
      <c r="AT20" s="131">
        <v>0</v>
      </c>
      <c r="AU20" s="131">
        <v>0</v>
      </c>
      <c r="AV20" s="131">
        <v>0</v>
      </c>
      <c r="AW20" s="131">
        <v>0</v>
      </c>
      <c r="AX20" s="131">
        <v>0</v>
      </c>
      <c r="AY20" s="146">
        <v>0</v>
      </c>
      <c r="AZ20" s="130">
        <v>4</v>
      </c>
      <c r="BA20" s="131">
        <v>1</v>
      </c>
      <c r="BB20" s="131">
        <v>0</v>
      </c>
      <c r="BC20" s="131">
        <v>0</v>
      </c>
      <c r="BD20" s="131">
        <v>0</v>
      </c>
      <c r="BE20" s="131">
        <v>0</v>
      </c>
      <c r="BF20" s="131">
        <v>0</v>
      </c>
      <c r="BG20" s="146">
        <v>0</v>
      </c>
      <c r="BH20" s="130">
        <v>94</v>
      </c>
      <c r="BI20" s="131">
        <v>11</v>
      </c>
      <c r="BJ20" s="131">
        <v>1</v>
      </c>
      <c r="BK20" s="131">
        <v>4</v>
      </c>
      <c r="BL20" s="131">
        <v>2</v>
      </c>
      <c r="BM20" s="131">
        <v>0</v>
      </c>
      <c r="BN20" s="131">
        <v>0</v>
      </c>
      <c r="BO20" s="146">
        <v>0</v>
      </c>
      <c r="BP20" s="130">
        <v>8</v>
      </c>
      <c r="BQ20" s="131">
        <v>1</v>
      </c>
      <c r="BR20" s="131">
        <v>1</v>
      </c>
      <c r="BS20" s="131">
        <v>0</v>
      </c>
      <c r="BT20" s="131">
        <v>0</v>
      </c>
      <c r="BU20" s="131">
        <v>0</v>
      </c>
      <c r="BV20" s="131">
        <v>0</v>
      </c>
      <c r="BW20" s="146">
        <v>0</v>
      </c>
      <c r="BX20" s="130">
        <v>4</v>
      </c>
      <c r="BY20" s="131">
        <v>1</v>
      </c>
      <c r="BZ20" s="131">
        <v>0</v>
      </c>
      <c r="CA20" s="131">
        <v>0</v>
      </c>
      <c r="CB20" s="131">
        <v>0</v>
      </c>
      <c r="CC20" s="131">
        <v>0</v>
      </c>
      <c r="CD20" s="131">
        <v>0</v>
      </c>
      <c r="CE20" s="146">
        <v>0</v>
      </c>
      <c r="CF20" s="130">
        <v>0</v>
      </c>
      <c r="CG20" s="131">
        <v>0</v>
      </c>
      <c r="CH20" s="131">
        <v>0</v>
      </c>
      <c r="CI20" s="131">
        <v>0</v>
      </c>
      <c r="CJ20" s="131">
        <v>0</v>
      </c>
      <c r="CK20" s="131">
        <v>0</v>
      </c>
      <c r="CL20" s="131">
        <v>0</v>
      </c>
      <c r="CM20" s="146">
        <v>0</v>
      </c>
      <c r="CN20" s="130">
        <v>6</v>
      </c>
      <c r="CO20" s="131">
        <v>0</v>
      </c>
      <c r="CP20" s="131">
        <v>0</v>
      </c>
      <c r="CQ20" s="131">
        <v>0</v>
      </c>
      <c r="CR20" s="131">
        <v>0</v>
      </c>
      <c r="CS20" s="131">
        <v>0</v>
      </c>
      <c r="CT20" s="131">
        <v>0</v>
      </c>
      <c r="CU20" s="146">
        <v>0</v>
      </c>
      <c r="CV20" s="130">
        <v>2</v>
      </c>
      <c r="CW20" s="131">
        <v>1</v>
      </c>
      <c r="CX20" s="131">
        <v>0</v>
      </c>
      <c r="CY20" s="131">
        <v>0</v>
      </c>
      <c r="CZ20" s="131">
        <v>0</v>
      </c>
      <c r="DA20" s="131">
        <v>0</v>
      </c>
      <c r="DB20" s="131">
        <v>0</v>
      </c>
      <c r="DC20" s="146">
        <v>0</v>
      </c>
      <c r="DD20" s="130">
        <v>55</v>
      </c>
      <c r="DE20" s="131">
        <v>10</v>
      </c>
      <c r="DF20" s="131">
        <v>3</v>
      </c>
      <c r="DG20" s="131">
        <v>3</v>
      </c>
      <c r="DH20" s="131">
        <v>0</v>
      </c>
      <c r="DI20" s="131">
        <v>0</v>
      </c>
      <c r="DJ20" s="131">
        <v>0</v>
      </c>
      <c r="DK20" s="146">
        <v>0</v>
      </c>
      <c r="DL20" s="130">
        <v>2</v>
      </c>
      <c r="DM20" s="131">
        <v>0</v>
      </c>
      <c r="DN20" s="131">
        <v>0</v>
      </c>
      <c r="DO20" s="131">
        <v>0</v>
      </c>
      <c r="DP20" s="131">
        <v>0</v>
      </c>
      <c r="DQ20" s="131">
        <v>0</v>
      </c>
      <c r="DR20" s="131">
        <v>0</v>
      </c>
      <c r="DS20" s="146">
        <v>0</v>
      </c>
      <c r="DT20" s="130">
        <v>0</v>
      </c>
      <c r="DU20" s="131">
        <v>0</v>
      </c>
      <c r="DV20" s="131">
        <v>0</v>
      </c>
      <c r="DW20" s="131">
        <v>0</v>
      </c>
      <c r="DX20" s="131">
        <v>0</v>
      </c>
      <c r="DY20" s="131">
        <v>0</v>
      </c>
      <c r="DZ20" s="131">
        <v>0</v>
      </c>
      <c r="EA20" s="146"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130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46">
        <v>0</v>
      </c>
      <c r="L21" s="130">
        <v>1</v>
      </c>
      <c r="M21" s="131">
        <v>3</v>
      </c>
      <c r="N21" s="131">
        <v>0</v>
      </c>
      <c r="O21" s="131">
        <v>0</v>
      </c>
      <c r="P21" s="131">
        <v>0</v>
      </c>
      <c r="Q21" s="131">
        <v>0</v>
      </c>
      <c r="R21" s="131">
        <v>0</v>
      </c>
      <c r="S21" s="146">
        <v>0</v>
      </c>
      <c r="T21" s="130">
        <v>3</v>
      </c>
      <c r="U21" s="131">
        <v>0</v>
      </c>
      <c r="V21" s="131">
        <v>0</v>
      </c>
      <c r="W21" s="131">
        <v>0</v>
      </c>
      <c r="X21" s="131">
        <v>0</v>
      </c>
      <c r="Y21" s="131">
        <v>0</v>
      </c>
      <c r="Z21" s="131">
        <v>0</v>
      </c>
      <c r="AA21" s="146">
        <v>0</v>
      </c>
      <c r="AB21" s="130">
        <v>4</v>
      </c>
      <c r="AC21" s="131">
        <v>0</v>
      </c>
      <c r="AD21" s="131">
        <v>0</v>
      </c>
      <c r="AE21" s="131">
        <v>0</v>
      </c>
      <c r="AF21" s="131">
        <v>0</v>
      </c>
      <c r="AG21" s="131">
        <v>0</v>
      </c>
      <c r="AH21" s="131">
        <v>0</v>
      </c>
      <c r="AI21" s="146">
        <v>0</v>
      </c>
      <c r="AJ21" s="130">
        <v>6</v>
      </c>
      <c r="AK21" s="131">
        <v>7</v>
      </c>
      <c r="AL21" s="131">
        <v>0</v>
      </c>
      <c r="AM21" s="131">
        <v>0</v>
      </c>
      <c r="AN21" s="131">
        <v>0</v>
      </c>
      <c r="AO21" s="131">
        <v>0</v>
      </c>
      <c r="AP21" s="131">
        <v>0</v>
      </c>
      <c r="AQ21" s="146">
        <v>0</v>
      </c>
      <c r="AR21" s="130">
        <v>0</v>
      </c>
      <c r="AS21" s="131">
        <v>0</v>
      </c>
      <c r="AT21" s="131">
        <v>0</v>
      </c>
      <c r="AU21" s="131">
        <v>0</v>
      </c>
      <c r="AV21" s="131">
        <v>0</v>
      </c>
      <c r="AW21" s="131">
        <v>0</v>
      </c>
      <c r="AX21" s="131">
        <v>0</v>
      </c>
      <c r="AY21" s="146">
        <v>0</v>
      </c>
      <c r="AZ21" s="130">
        <v>8</v>
      </c>
      <c r="BA21" s="131">
        <v>2</v>
      </c>
      <c r="BB21" s="131">
        <v>1</v>
      </c>
      <c r="BC21" s="131">
        <v>0</v>
      </c>
      <c r="BD21" s="131">
        <v>0</v>
      </c>
      <c r="BE21" s="131">
        <v>0</v>
      </c>
      <c r="BF21" s="131">
        <v>0</v>
      </c>
      <c r="BG21" s="146">
        <v>0</v>
      </c>
      <c r="BH21" s="130">
        <v>87</v>
      </c>
      <c r="BI21" s="131">
        <v>14</v>
      </c>
      <c r="BJ21" s="131">
        <v>2</v>
      </c>
      <c r="BK21" s="131">
        <v>3</v>
      </c>
      <c r="BL21" s="131">
        <v>0</v>
      </c>
      <c r="BM21" s="131">
        <v>1</v>
      </c>
      <c r="BN21" s="131">
        <v>0</v>
      </c>
      <c r="BO21" s="146">
        <v>0</v>
      </c>
      <c r="BP21" s="130">
        <v>4</v>
      </c>
      <c r="BQ21" s="131">
        <v>2</v>
      </c>
      <c r="BR21" s="131">
        <v>0</v>
      </c>
      <c r="BS21" s="131">
        <v>0</v>
      </c>
      <c r="BT21" s="131">
        <v>0</v>
      </c>
      <c r="BU21" s="131">
        <v>0</v>
      </c>
      <c r="BV21" s="131">
        <v>0</v>
      </c>
      <c r="BW21" s="146">
        <v>0</v>
      </c>
      <c r="BX21" s="130">
        <v>3</v>
      </c>
      <c r="BY21" s="131">
        <v>3</v>
      </c>
      <c r="BZ21" s="131">
        <v>0</v>
      </c>
      <c r="CA21" s="131">
        <v>0</v>
      </c>
      <c r="CB21" s="131">
        <v>0</v>
      </c>
      <c r="CC21" s="131">
        <v>0</v>
      </c>
      <c r="CD21" s="131">
        <v>0</v>
      </c>
      <c r="CE21" s="146">
        <v>0</v>
      </c>
      <c r="CF21" s="130">
        <v>0</v>
      </c>
      <c r="CG21" s="131">
        <v>0</v>
      </c>
      <c r="CH21" s="131">
        <v>0</v>
      </c>
      <c r="CI21" s="131">
        <v>0</v>
      </c>
      <c r="CJ21" s="131">
        <v>0</v>
      </c>
      <c r="CK21" s="131">
        <v>0</v>
      </c>
      <c r="CL21" s="131">
        <v>0</v>
      </c>
      <c r="CM21" s="146">
        <v>0</v>
      </c>
      <c r="CN21" s="130">
        <v>4</v>
      </c>
      <c r="CO21" s="131">
        <v>2</v>
      </c>
      <c r="CP21" s="131">
        <v>1</v>
      </c>
      <c r="CQ21" s="131">
        <v>0</v>
      </c>
      <c r="CR21" s="131">
        <v>0</v>
      </c>
      <c r="CS21" s="131">
        <v>0</v>
      </c>
      <c r="CT21" s="131">
        <v>0</v>
      </c>
      <c r="CU21" s="146">
        <v>0</v>
      </c>
      <c r="CV21" s="130">
        <v>3</v>
      </c>
      <c r="CW21" s="131">
        <v>0</v>
      </c>
      <c r="CX21" s="131">
        <v>0</v>
      </c>
      <c r="CY21" s="131">
        <v>0</v>
      </c>
      <c r="CZ21" s="131">
        <v>0</v>
      </c>
      <c r="DA21" s="131">
        <v>0</v>
      </c>
      <c r="DB21" s="131">
        <v>0</v>
      </c>
      <c r="DC21" s="146">
        <v>0</v>
      </c>
      <c r="DD21" s="130">
        <v>59</v>
      </c>
      <c r="DE21" s="131">
        <v>19</v>
      </c>
      <c r="DF21" s="131">
        <v>3</v>
      </c>
      <c r="DG21" s="131">
        <v>5</v>
      </c>
      <c r="DH21" s="131">
        <v>2</v>
      </c>
      <c r="DI21" s="131">
        <v>2</v>
      </c>
      <c r="DJ21" s="131">
        <v>0</v>
      </c>
      <c r="DK21" s="146">
        <v>0</v>
      </c>
      <c r="DL21" s="130">
        <v>1</v>
      </c>
      <c r="DM21" s="131">
        <v>1</v>
      </c>
      <c r="DN21" s="131">
        <v>0</v>
      </c>
      <c r="DO21" s="131">
        <v>0</v>
      </c>
      <c r="DP21" s="131">
        <v>0</v>
      </c>
      <c r="DQ21" s="131">
        <v>0</v>
      </c>
      <c r="DR21" s="131">
        <v>0</v>
      </c>
      <c r="DS21" s="146">
        <v>0</v>
      </c>
      <c r="DT21" s="130">
        <v>0</v>
      </c>
      <c r="DU21" s="131">
        <v>0</v>
      </c>
      <c r="DV21" s="131">
        <v>0</v>
      </c>
      <c r="DW21" s="131">
        <v>0</v>
      </c>
      <c r="DX21" s="131">
        <v>0</v>
      </c>
      <c r="DY21" s="131">
        <v>0</v>
      </c>
      <c r="DZ21" s="131">
        <v>0</v>
      </c>
      <c r="EA21" s="146">
        <v>0</v>
      </c>
    </row>
    <row r="22" spans="1:131" ht="21.9" customHeigh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132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47">
        <v>0</v>
      </c>
      <c r="L22" s="132">
        <v>10</v>
      </c>
      <c r="M22" s="133">
        <v>7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47">
        <v>0</v>
      </c>
      <c r="T22" s="132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47">
        <v>0</v>
      </c>
      <c r="AB22" s="132">
        <v>1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47">
        <v>0</v>
      </c>
      <c r="AJ22" s="132">
        <v>10</v>
      </c>
      <c r="AK22" s="133">
        <v>3</v>
      </c>
      <c r="AL22" s="133">
        <v>0</v>
      </c>
      <c r="AM22" s="133">
        <v>0</v>
      </c>
      <c r="AN22" s="133">
        <v>0</v>
      </c>
      <c r="AO22" s="133">
        <v>0</v>
      </c>
      <c r="AP22" s="133">
        <v>0</v>
      </c>
      <c r="AQ22" s="147">
        <v>0</v>
      </c>
      <c r="AR22" s="132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3">
        <v>0</v>
      </c>
      <c r="AY22" s="147">
        <v>0</v>
      </c>
      <c r="AZ22" s="132">
        <v>9</v>
      </c>
      <c r="BA22" s="133">
        <v>2</v>
      </c>
      <c r="BB22" s="133">
        <v>0</v>
      </c>
      <c r="BC22" s="133">
        <v>0</v>
      </c>
      <c r="BD22" s="133">
        <v>0</v>
      </c>
      <c r="BE22" s="133">
        <v>0</v>
      </c>
      <c r="BF22" s="133">
        <v>0</v>
      </c>
      <c r="BG22" s="147">
        <v>0</v>
      </c>
      <c r="BH22" s="132">
        <v>76</v>
      </c>
      <c r="BI22" s="133">
        <v>17</v>
      </c>
      <c r="BJ22" s="133">
        <v>1</v>
      </c>
      <c r="BK22" s="133">
        <v>1</v>
      </c>
      <c r="BL22" s="133">
        <v>1</v>
      </c>
      <c r="BM22" s="133">
        <v>0</v>
      </c>
      <c r="BN22" s="133">
        <v>0</v>
      </c>
      <c r="BO22" s="147">
        <v>0</v>
      </c>
      <c r="BP22" s="132">
        <v>5</v>
      </c>
      <c r="BQ22" s="133">
        <v>1</v>
      </c>
      <c r="BR22" s="133">
        <v>0</v>
      </c>
      <c r="BS22" s="133">
        <v>0</v>
      </c>
      <c r="BT22" s="133">
        <v>0</v>
      </c>
      <c r="BU22" s="133">
        <v>0</v>
      </c>
      <c r="BV22" s="133">
        <v>0</v>
      </c>
      <c r="BW22" s="147">
        <v>0</v>
      </c>
      <c r="BX22" s="132">
        <v>10</v>
      </c>
      <c r="BY22" s="133">
        <v>0</v>
      </c>
      <c r="BZ22" s="133">
        <v>1</v>
      </c>
      <c r="CA22" s="133">
        <v>0</v>
      </c>
      <c r="CB22" s="133">
        <v>0</v>
      </c>
      <c r="CC22" s="133">
        <v>0</v>
      </c>
      <c r="CD22" s="133">
        <v>0</v>
      </c>
      <c r="CE22" s="147">
        <v>0</v>
      </c>
      <c r="CF22" s="132">
        <v>0</v>
      </c>
      <c r="CG22" s="133">
        <v>0</v>
      </c>
      <c r="CH22" s="133">
        <v>0</v>
      </c>
      <c r="CI22" s="133">
        <v>0</v>
      </c>
      <c r="CJ22" s="133">
        <v>0</v>
      </c>
      <c r="CK22" s="133">
        <v>0</v>
      </c>
      <c r="CL22" s="133">
        <v>0</v>
      </c>
      <c r="CM22" s="147">
        <v>0</v>
      </c>
      <c r="CN22" s="132">
        <v>3</v>
      </c>
      <c r="CO22" s="133">
        <v>2</v>
      </c>
      <c r="CP22" s="133">
        <v>0</v>
      </c>
      <c r="CQ22" s="133">
        <v>0</v>
      </c>
      <c r="CR22" s="133">
        <v>0</v>
      </c>
      <c r="CS22" s="133">
        <v>0</v>
      </c>
      <c r="CT22" s="133">
        <v>0</v>
      </c>
      <c r="CU22" s="147">
        <v>0</v>
      </c>
      <c r="CV22" s="132">
        <v>4</v>
      </c>
      <c r="CW22" s="133">
        <v>0</v>
      </c>
      <c r="CX22" s="133">
        <v>0</v>
      </c>
      <c r="CY22" s="133">
        <v>0</v>
      </c>
      <c r="CZ22" s="133">
        <v>0</v>
      </c>
      <c r="DA22" s="133">
        <v>1</v>
      </c>
      <c r="DB22" s="133">
        <v>0</v>
      </c>
      <c r="DC22" s="147">
        <v>0</v>
      </c>
      <c r="DD22" s="132">
        <v>64</v>
      </c>
      <c r="DE22" s="133">
        <v>13</v>
      </c>
      <c r="DF22" s="133">
        <v>5</v>
      </c>
      <c r="DG22" s="133">
        <v>5</v>
      </c>
      <c r="DH22" s="133">
        <v>0</v>
      </c>
      <c r="DI22" s="133">
        <v>0</v>
      </c>
      <c r="DJ22" s="133">
        <v>0</v>
      </c>
      <c r="DK22" s="147">
        <v>0</v>
      </c>
      <c r="DL22" s="132">
        <v>8</v>
      </c>
      <c r="DM22" s="133">
        <v>0</v>
      </c>
      <c r="DN22" s="133">
        <v>0</v>
      </c>
      <c r="DO22" s="133">
        <v>0</v>
      </c>
      <c r="DP22" s="133">
        <v>0</v>
      </c>
      <c r="DQ22" s="133">
        <v>0</v>
      </c>
      <c r="DR22" s="133">
        <v>0</v>
      </c>
      <c r="DS22" s="147">
        <v>0</v>
      </c>
      <c r="DT22" s="132">
        <v>0</v>
      </c>
      <c r="DU22" s="133">
        <v>0</v>
      </c>
      <c r="DV22" s="133">
        <v>0</v>
      </c>
      <c r="DW22" s="133">
        <v>0</v>
      </c>
      <c r="DX22" s="133">
        <v>0</v>
      </c>
      <c r="DY22" s="133">
        <v>0</v>
      </c>
      <c r="DZ22" s="133">
        <v>0</v>
      </c>
      <c r="EA22" s="147"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128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45">
        <v>0</v>
      </c>
      <c r="L23" s="128">
        <v>2</v>
      </c>
      <c r="M23" s="129">
        <v>2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45">
        <v>0</v>
      </c>
      <c r="T23" s="128">
        <v>8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45">
        <v>0</v>
      </c>
      <c r="AB23" s="128">
        <v>3</v>
      </c>
      <c r="AC23" s="129">
        <v>1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45">
        <v>0</v>
      </c>
      <c r="AJ23" s="128">
        <v>8</v>
      </c>
      <c r="AK23" s="129">
        <v>0</v>
      </c>
      <c r="AL23" s="129">
        <v>0</v>
      </c>
      <c r="AM23" s="129">
        <v>0</v>
      </c>
      <c r="AN23" s="129">
        <v>0</v>
      </c>
      <c r="AO23" s="129">
        <v>0</v>
      </c>
      <c r="AP23" s="129">
        <v>0</v>
      </c>
      <c r="AQ23" s="145">
        <v>0</v>
      </c>
      <c r="AR23" s="128">
        <v>0</v>
      </c>
      <c r="AS23" s="129">
        <v>0</v>
      </c>
      <c r="AT23" s="129">
        <v>0</v>
      </c>
      <c r="AU23" s="129">
        <v>0</v>
      </c>
      <c r="AV23" s="129">
        <v>0</v>
      </c>
      <c r="AW23" s="129">
        <v>0</v>
      </c>
      <c r="AX23" s="129">
        <v>0</v>
      </c>
      <c r="AY23" s="145">
        <v>0</v>
      </c>
      <c r="AZ23" s="128">
        <v>5</v>
      </c>
      <c r="BA23" s="129">
        <v>4</v>
      </c>
      <c r="BB23" s="129">
        <v>2</v>
      </c>
      <c r="BC23" s="129">
        <v>0</v>
      </c>
      <c r="BD23" s="129">
        <v>0</v>
      </c>
      <c r="BE23" s="129">
        <v>1</v>
      </c>
      <c r="BF23" s="129">
        <v>0</v>
      </c>
      <c r="BG23" s="145">
        <v>0</v>
      </c>
      <c r="BH23" s="128">
        <v>81</v>
      </c>
      <c r="BI23" s="129">
        <v>17</v>
      </c>
      <c r="BJ23" s="129">
        <v>3</v>
      </c>
      <c r="BK23" s="129">
        <v>5</v>
      </c>
      <c r="BL23" s="129">
        <v>0</v>
      </c>
      <c r="BM23" s="129">
        <v>0</v>
      </c>
      <c r="BN23" s="129">
        <v>0</v>
      </c>
      <c r="BO23" s="145">
        <v>0</v>
      </c>
      <c r="BP23" s="128">
        <v>5</v>
      </c>
      <c r="BQ23" s="129">
        <v>0</v>
      </c>
      <c r="BR23" s="129">
        <v>0</v>
      </c>
      <c r="BS23" s="129">
        <v>0</v>
      </c>
      <c r="BT23" s="129">
        <v>0</v>
      </c>
      <c r="BU23" s="129">
        <v>0</v>
      </c>
      <c r="BV23" s="129">
        <v>0</v>
      </c>
      <c r="BW23" s="145">
        <v>0</v>
      </c>
      <c r="BX23" s="128">
        <v>4</v>
      </c>
      <c r="BY23" s="129">
        <v>2</v>
      </c>
      <c r="BZ23" s="129">
        <v>0</v>
      </c>
      <c r="CA23" s="129">
        <v>0</v>
      </c>
      <c r="CB23" s="129">
        <v>0</v>
      </c>
      <c r="CC23" s="129">
        <v>0</v>
      </c>
      <c r="CD23" s="129">
        <v>0</v>
      </c>
      <c r="CE23" s="145">
        <v>0</v>
      </c>
      <c r="CF23" s="128">
        <v>0</v>
      </c>
      <c r="CG23" s="129">
        <v>0</v>
      </c>
      <c r="CH23" s="129">
        <v>0</v>
      </c>
      <c r="CI23" s="129">
        <v>0</v>
      </c>
      <c r="CJ23" s="129">
        <v>0</v>
      </c>
      <c r="CK23" s="129">
        <v>0</v>
      </c>
      <c r="CL23" s="129">
        <v>0</v>
      </c>
      <c r="CM23" s="145">
        <v>0</v>
      </c>
      <c r="CN23" s="128">
        <v>1</v>
      </c>
      <c r="CO23" s="129">
        <v>0</v>
      </c>
      <c r="CP23" s="129">
        <v>0</v>
      </c>
      <c r="CQ23" s="129">
        <v>0</v>
      </c>
      <c r="CR23" s="129">
        <v>0</v>
      </c>
      <c r="CS23" s="129">
        <v>0</v>
      </c>
      <c r="CT23" s="129">
        <v>0</v>
      </c>
      <c r="CU23" s="145">
        <v>0</v>
      </c>
      <c r="CV23" s="128">
        <v>1</v>
      </c>
      <c r="CW23" s="129">
        <v>0</v>
      </c>
      <c r="CX23" s="129">
        <v>0</v>
      </c>
      <c r="CY23" s="129">
        <v>0</v>
      </c>
      <c r="CZ23" s="129">
        <v>0</v>
      </c>
      <c r="DA23" s="129">
        <v>0</v>
      </c>
      <c r="DB23" s="129">
        <v>0</v>
      </c>
      <c r="DC23" s="145">
        <v>0</v>
      </c>
      <c r="DD23" s="128">
        <v>72</v>
      </c>
      <c r="DE23" s="129">
        <v>18</v>
      </c>
      <c r="DF23" s="129">
        <v>2</v>
      </c>
      <c r="DG23" s="129">
        <v>3</v>
      </c>
      <c r="DH23" s="129">
        <v>1</v>
      </c>
      <c r="DI23" s="129">
        <v>0</v>
      </c>
      <c r="DJ23" s="129">
        <v>0</v>
      </c>
      <c r="DK23" s="145">
        <v>0</v>
      </c>
      <c r="DL23" s="128">
        <v>6</v>
      </c>
      <c r="DM23" s="129">
        <v>2</v>
      </c>
      <c r="DN23" s="129">
        <v>0</v>
      </c>
      <c r="DO23" s="129">
        <v>0</v>
      </c>
      <c r="DP23" s="129">
        <v>0</v>
      </c>
      <c r="DQ23" s="129">
        <v>0</v>
      </c>
      <c r="DR23" s="129">
        <v>0</v>
      </c>
      <c r="DS23" s="145">
        <v>0</v>
      </c>
      <c r="DT23" s="128">
        <v>0</v>
      </c>
      <c r="DU23" s="129">
        <v>0</v>
      </c>
      <c r="DV23" s="129">
        <v>0</v>
      </c>
      <c r="DW23" s="129">
        <v>0</v>
      </c>
      <c r="DX23" s="129">
        <v>0</v>
      </c>
      <c r="DY23" s="129">
        <v>0</v>
      </c>
      <c r="DZ23" s="129">
        <v>0</v>
      </c>
      <c r="EA23" s="145"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130">
        <v>0</v>
      </c>
      <c r="E24" s="131">
        <v>0</v>
      </c>
      <c r="F24" s="131">
        <v>0</v>
      </c>
      <c r="G24" s="131">
        <v>0</v>
      </c>
      <c r="H24" s="131">
        <v>0</v>
      </c>
      <c r="I24" s="131">
        <v>0</v>
      </c>
      <c r="J24" s="131">
        <v>0</v>
      </c>
      <c r="K24" s="146">
        <v>0</v>
      </c>
      <c r="L24" s="130">
        <v>8</v>
      </c>
      <c r="M24" s="131">
        <v>5</v>
      </c>
      <c r="N24" s="131">
        <v>0</v>
      </c>
      <c r="O24" s="131">
        <v>0</v>
      </c>
      <c r="P24" s="131">
        <v>0</v>
      </c>
      <c r="Q24" s="131">
        <v>0</v>
      </c>
      <c r="R24" s="131">
        <v>0</v>
      </c>
      <c r="S24" s="146">
        <v>0</v>
      </c>
      <c r="T24" s="130">
        <v>0</v>
      </c>
      <c r="U24" s="131">
        <v>0</v>
      </c>
      <c r="V24" s="131">
        <v>0</v>
      </c>
      <c r="W24" s="131">
        <v>0</v>
      </c>
      <c r="X24" s="131">
        <v>0</v>
      </c>
      <c r="Y24" s="131">
        <v>0</v>
      </c>
      <c r="Z24" s="131">
        <v>0</v>
      </c>
      <c r="AA24" s="146">
        <v>0</v>
      </c>
      <c r="AB24" s="130">
        <v>5</v>
      </c>
      <c r="AC24" s="131">
        <v>0</v>
      </c>
      <c r="AD24" s="131">
        <v>0</v>
      </c>
      <c r="AE24" s="131">
        <v>0</v>
      </c>
      <c r="AF24" s="131">
        <v>0</v>
      </c>
      <c r="AG24" s="131">
        <v>0</v>
      </c>
      <c r="AH24" s="131">
        <v>0</v>
      </c>
      <c r="AI24" s="146">
        <v>0</v>
      </c>
      <c r="AJ24" s="130">
        <v>3</v>
      </c>
      <c r="AK24" s="131">
        <v>5</v>
      </c>
      <c r="AL24" s="131">
        <v>0</v>
      </c>
      <c r="AM24" s="131">
        <v>0</v>
      </c>
      <c r="AN24" s="131">
        <v>0</v>
      </c>
      <c r="AO24" s="131">
        <v>0</v>
      </c>
      <c r="AP24" s="131">
        <v>0</v>
      </c>
      <c r="AQ24" s="146">
        <v>0</v>
      </c>
      <c r="AR24" s="130">
        <v>0</v>
      </c>
      <c r="AS24" s="131">
        <v>0</v>
      </c>
      <c r="AT24" s="131">
        <v>0</v>
      </c>
      <c r="AU24" s="131">
        <v>0</v>
      </c>
      <c r="AV24" s="131">
        <v>0</v>
      </c>
      <c r="AW24" s="131">
        <v>0</v>
      </c>
      <c r="AX24" s="131">
        <v>0</v>
      </c>
      <c r="AY24" s="146">
        <v>0</v>
      </c>
      <c r="AZ24" s="130">
        <v>4</v>
      </c>
      <c r="BA24" s="131">
        <v>1</v>
      </c>
      <c r="BB24" s="131">
        <v>1</v>
      </c>
      <c r="BC24" s="131">
        <v>0</v>
      </c>
      <c r="BD24" s="131">
        <v>0</v>
      </c>
      <c r="BE24" s="131">
        <v>0</v>
      </c>
      <c r="BF24" s="131">
        <v>0</v>
      </c>
      <c r="BG24" s="146">
        <v>0</v>
      </c>
      <c r="BH24" s="130">
        <v>68</v>
      </c>
      <c r="BI24" s="131">
        <v>23</v>
      </c>
      <c r="BJ24" s="131">
        <v>4</v>
      </c>
      <c r="BK24" s="131">
        <v>2</v>
      </c>
      <c r="BL24" s="131">
        <v>2</v>
      </c>
      <c r="BM24" s="131">
        <v>3</v>
      </c>
      <c r="BN24" s="131">
        <v>0</v>
      </c>
      <c r="BO24" s="146">
        <v>0</v>
      </c>
      <c r="BP24" s="130">
        <v>4</v>
      </c>
      <c r="BQ24" s="131">
        <v>4</v>
      </c>
      <c r="BR24" s="131">
        <v>0</v>
      </c>
      <c r="BS24" s="131">
        <v>0</v>
      </c>
      <c r="BT24" s="131">
        <v>0</v>
      </c>
      <c r="BU24" s="131">
        <v>0</v>
      </c>
      <c r="BV24" s="131">
        <v>0</v>
      </c>
      <c r="BW24" s="146">
        <v>0</v>
      </c>
      <c r="BX24" s="130">
        <v>12</v>
      </c>
      <c r="BY24" s="131">
        <v>5</v>
      </c>
      <c r="BZ24" s="131">
        <v>1</v>
      </c>
      <c r="CA24" s="131">
        <v>0</v>
      </c>
      <c r="CB24" s="131">
        <v>0</v>
      </c>
      <c r="CC24" s="131">
        <v>0</v>
      </c>
      <c r="CD24" s="131">
        <v>0</v>
      </c>
      <c r="CE24" s="146">
        <v>0</v>
      </c>
      <c r="CF24" s="130">
        <v>0</v>
      </c>
      <c r="CG24" s="131">
        <v>0</v>
      </c>
      <c r="CH24" s="131">
        <v>0</v>
      </c>
      <c r="CI24" s="131">
        <v>0</v>
      </c>
      <c r="CJ24" s="131">
        <v>0</v>
      </c>
      <c r="CK24" s="131">
        <v>0</v>
      </c>
      <c r="CL24" s="131">
        <v>0</v>
      </c>
      <c r="CM24" s="146">
        <v>0</v>
      </c>
      <c r="CN24" s="130">
        <v>3</v>
      </c>
      <c r="CO24" s="131">
        <v>0</v>
      </c>
      <c r="CP24" s="131">
        <v>0</v>
      </c>
      <c r="CQ24" s="131">
        <v>0</v>
      </c>
      <c r="CR24" s="131">
        <v>0</v>
      </c>
      <c r="CS24" s="131">
        <v>0</v>
      </c>
      <c r="CT24" s="131">
        <v>0</v>
      </c>
      <c r="CU24" s="146">
        <v>0</v>
      </c>
      <c r="CV24" s="130">
        <v>5</v>
      </c>
      <c r="CW24" s="131">
        <v>1</v>
      </c>
      <c r="CX24" s="131">
        <v>0</v>
      </c>
      <c r="CY24" s="131">
        <v>0</v>
      </c>
      <c r="CZ24" s="131">
        <v>0</v>
      </c>
      <c r="DA24" s="131">
        <v>0</v>
      </c>
      <c r="DB24" s="131">
        <v>1</v>
      </c>
      <c r="DC24" s="146">
        <v>0</v>
      </c>
      <c r="DD24" s="130">
        <v>61</v>
      </c>
      <c r="DE24" s="131">
        <v>8</v>
      </c>
      <c r="DF24" s="131">
        <v>0</v>
      </c>
      <c r="DG24" s="131">
        <v>3</v>
      </c>
      <c r="DH24" s="131">
        <v>1</v>
      </c>
      <c r="DI24" s="131">
        <v>0</v>
      </c>
      <c r="DJ24" s="131">
        <v>0</v>
      </c>
      <c r="DK24" s="146">
        <v>0</v>
      </c>
      <c r="DL24" s="130">
        <v>3</v>
      </c>
      <c r="DM24" s="131">
        <v>2</v>
      </c>
      <c r="DN24" s="131">
        <v>0</v>
      </c>
      <c r="DO24" s="131">
        <v>0</v>
      </c>
      <c r="DP24" s="131">
        <v>0</v>
      </c>
      <c r="DQ24" s="131">
        <v>0</v>
      </c>
      <c r="DR24" s="131">
        <v>0</v>
      </c>
      <c r="DS24" s="146">
        <v>0</v>
      </c>
      <c r="DT24" s="130">
        <v>0</v>
      </c>
      <c r="DU24" s="131">
        <v>0</v>
      </c>
      <c r="DV24" s="131">
        <v>0</v>
      </c>
      <c r="DW24" s="131">
        <v>0</v>
      </c>
      <c r="DX24" s="131">
        <v>0</v>
      </c>
      <c r="DY24" s="131">
        <v>0</v>
      </c>
      <c r="DZ24" s="131">
        <v>0</v>
      </c>
      <c r="EA24" s="146"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130">
        <v>0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46">
        <v>0</v>
      </c>
      <c r="L25" s="130">
        <v>12</v>
      </c>
      <c r="M25" s="131">
        <v>2</v>
      </c>
      <c r="N25" s="131">
        <v>0</v>
      </c>
      <c r="O25" s="131">
        <v>1</v>
      </c>
      <c r="P25" s="131">
        <v>0</v>
      </c>
      <c r="Q25" s="131">
        <v>0</v>
      </c>
      <c r="R25" s="131">
        <v>0</v>
      </c>
      <c r="S25" s="146">
        <v>0</v>
      </c>
      <c r="T25" s="130">
        <v>3</v>
      </c>
      <c r="U25" s="131">
        <v>2</v>
      </c>
      <c r="V25" s="131">
        <v>0</v>
      </c>
      <c r="W25" s="131">
        <v>0</v>
      </c>
      <c r="X25" s="131">
        <v>0</v>
      </c>
      <c r="Y25" s="131">
        <v>0</v>
      </c>
      <c r="Z25" s="131">
        <v>0</v>
      </c>
      <c r="AA25" s="146">
        <v>0</v>
      </c>
      <c r="AB25" s="130">
        <v>4</v>
      </c>
      <c r="AC25" s="131">
        <v>0</v>
      </c>
      <c r="AD25" s="131">
        <v>0</v>
      </c>
      <c r="AE25" s="131">
        <v>0</v>
      </c>
      <c r="AF25" s="131">
        <v>0</v>
      </c>
      <c r="AG25" s="131">
        <v>0</v>
      </c>
      <c r="AH25" s="131">
        <v>0</v>
      </c>
      <c r="AI25" s="146">
        <v>0</v>
      </c>
      <c r="AJ25" s="130">
        <v>13</v>
      </c>
      <c r="AK25" s="131">
        <v>4</v>
      </c>
      <c r="AL25" s="131">
        <v>0</v>
      </c>
      <c r="AM25" s="131">
        <v>0</v>
      </c>
      <c r="AN25" s="131">
        <v>0</v>
      </c>
      <c r="AO25" s="131">
        <v>0</v>
      </c>
      <c r="AP25" s="131">
        <v>0</v>
      </c>
      <c r="AQ25" s="146">
        <v>0</v>
      </c>
      <c r="AR25" s="130">
        <v>0</v>
      </c>
      <c r="AS25" s="131">
        <v>0</v>
      </c>
      <c r="AT25" s="131">
        <v>0</v>
      </c>
      <c r="AU25" s="131">
        <v>0</v>
      </c>
      <c r="AV25" s="131">
        <v>0</v>
      </c>
      <c r="AW25" s="131">
        <v>0</v>
      </c>
      <c r="AX25" s="131">
        <v>0</v>
      </c>
      <c r="AY25" s="146">
        <v>0</v>
      </c>
      <c r="AZ25" s="130">
        <v>7</v>
      </c>
      <c r="BA25" s="131">
        <v>3</v>
      </c>
      <c r="BB25" s="131">
        <v>0</v>
      </c>
      <c r="BC25" s="131">
        <v>0</v>
      </c>
      <c r="BD25" s="131">
        <v>0</v>
      </c>
      <c r="BE25" s="131">
        <v>1</v>
      </c>
      <c r="BF25" s="131">
        <v>0</v>
      </c>
      <c r="BG25" s="146">
        <v>0</v>
      </c>
      <c r="BH25" s="130">
        <v>84</v>
      </c>
      <c r="BI25" s="131">
        <v>13</v>
      </c>
      <c r="BJ25" s="131">
        <v>2</v>
      </c>
      <c r="BK25" s="131">
        <v>3</v>
      </c>
      <c r="BL25" s="131">
        <v>0</v>
      </c>
      <c r="BM25" s="131">
        <v>3</v>
      </c>
      <c r="BN25" s="131">
        <v>1</v>
      </c>
      <c r="BO25" s="146">
        <v>0</v>
      </c>
      <c r="BP25" s="130">
        <v>6</v>
      </c>
      <c r="BQ25" s="131">
        <v>0</v>
      </c>
      <c r="BR25" s="131">
        <v>0</v>
      </c>
      <c r="BS25" s="131">
        <v>0</v>
      </c>
      <c r="BT25" s="131">
        <v>0</v>
      </c>
      <c r="BU25" s="131">
        <v>0</v>
      </c>
      <c r="BV25" s="131">
        <v>0</v>
      </c>
      <c r="BW25" s="146">
        <v>0</v>
      </c>
      <c r="BX25" s="130">
        <v>5</v>
      </c>
      <c r="BY25" s="131">
        <v>3</v>
      </c>
      <c r="BZ25" s="131">
        <v>0</v>
      </c>
      <c r="CA25" s="131">
        <v>0</v>
      </c>
      <c r="CB25" s="131">
        <v>0</v>
      </c>
      <c r="CC25" s="131">
        <v>0</v>
      </c>
      <c r="CD25" s="131">
        <v>0</v>
      </c>
      <c r="CE25" s="146">
        <v>0</v>
      </c>
      <c r="CF25" s="130">
        <v>0</v>
      </c>
      <c r="CG25" s="131">
        <v>0</v>
      </c>
      <c r="CH25" s="131">
        <v>0</v>
      </c>
      <c r="CI25" s="131">
        <v>0</v>
      </c>
      <c r="CJ25" s="131">
        <v>0</v>
      </c>
      <c r="CK25" s="131">
        <v>0</v>
      </c>
      <c r="CL25" s="131">
        <v>0</v>
      </c>
      <c r="CM25" s="146">
        <v>0</v>
      </c>
      <c r="CN25" s="130">
        <v>2</v>
      </c>
      <c r="CO25" s="131">
        <v>0</v>
      </c>
      <c r="CP25" s="131">
        <v>0</v>
      </c>
      <c r="CQ25" s="131">
        <v>0</v>
      </c>
      <c r="CR25" s="131">
        <v>0</v>
      </c>
      <c r="CS25" s="131">
        <v>0</v>
      </c>
      <c r="CT25" s="131">
        <v>0</v>
      </c>
      <c r="CU25" s="146">
        <v>0</v>
      </c>
      <c r="CV25" s="130">
        <v>5</v>
      </c>
      <c r="CW25" s="131">
        <v>0</v>
      </c>
      <c r="CX25" s="131">
        <v>0</v>
      </c>
      <c r="CY25" s="131">
        <v>0</v>
      </c>
      <c r="CZ25" s="131">
        <v>0</v>
      </c>
      <c r="DA25" s="131">
        <v>0</v>
      </c>
      <c r="DB25" s="131">
        <v>0</v>
      </c>
      <c r="DC25" s="146">
        <v>0</v>
      </c>
      <c r="DD25" s="130">
        <v>81</v>
      </c>
      <c r="DE25" s="131">
        <v>13</v>
      </c>
      <c r="DF25" s="131">
        <v>1</v>
      </c>
      <c r="DG25" s="131">
        <v>5</v>
      </c>
      <c r="DH25" s="131">
        <v>1</v>
      </c>
      <c r="DI25" s="131">
        <v>0</v>
      </c>
      <c r="DJ25" s="131">
        <v>0</v>
      </c>
      <c r="DK25" s="146">
        <v>0</v>
      </c>
      <c r="DL25" s="130">
        <v>0</v>
      </c>
      <c r="DM25" s="131">
        <v>1</v>
      </c>
      <c r="DN25" s="131">
        <v>0</v>
      </c>
      <c r="DO25" s="131">
        <v>0</v>
      </c>
      <c r="DP25" s="131">
        <v>0</v>
      </c>
      <c r="DQ25" s="131">
        <v>0</v>
      </c>
      <c r="DR25" s="131">
        <v>0</v>
      </c>
      <c r="DS25" s="146">
        <v>0</v>
      </c>
      <c r="DT25" s="130">
        <v>0</v>
      </c>
      <c r="DU25" s="131">
        <v>0</v>
      </c>
      <c r="DV25" s="131">
        <v>0</v>
      </c>
      <c r="DW25" s="131">
        <v>0</v>
      </c>
      <c r="DX25" s="131">
        <v>0</v>
      </c>
      <c r="DY25" s="131">
        <v>0</v>
      </c>
      <c r="DZ25" s="131">
        <v>0</v>
      </c>
      <c r="EA25" s="146"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132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47">
        <v>0</v>
      </c>
      <c r="L26" s="132">
        <v>8</v>
      </c>
      <c r="M26" s="133">
        <v>3</v>
      </c>
      <c r="N26" s="133">
        <v>1</v>
      </c>
      <c r="O26" s="133">
        <v>0</v>
      </c>
      <c r="P26" s="133">
        <v>0</v>
      </c>
      <c r="Q26" s="133">
        <v>0</v>
      </c>
      <c r="R26" s="133">
        <v>0</v>
      </c>
      <c r="S26" s="147">
        <v>0</v>
      </c>
      <c r="T26" s="132">
        <v>7</v>
      </c>
      <c r="U26" s="133">
        <v>1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47">
        <v>0</v>
      </c>
      <c r="AB26" s="132">
        <v>5</v>
      </c>
      <c r="AC26" s="133">
        <v>0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47">
        <v>0</v>
      </c>
      <c r="AJ26" s="132">
        <v>7</v>
      </c>
      <c r="AK26" s="133">
        <v>4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47">
        <v>0</v>
      </c>
      <c r="AR26" s="132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47">
        <v>0</v>
      </c>
      <c r="AZ26" s="132">
        <v>1</v>
      </c>
      <c r="BA26" s="133">
        <v>1</v>
      </c>
      <c r="BB26" s="133">
        <v>0</v>
      </c>
      <c r="BC26" s="133">
        <v>0</v>
      </c>
      <c r="BD26" s="133">
        <v>0</v>
      </c>
      <c r="BE26" s="133">
        <v>1</v>
      </c>
      <c r="BF26" s="133">
        <v>0</v>
      </c>
      <c r="BG26" s="147">
        <v>0</v>
      </c>
      <c r="BH26" s="132">
        <v>74</v>
      </c>
      <c r="BI26" s="133">
        <v>6</v>
      </c>
      <c r="BJ26" s="133">
        <v>1</v>
      </c>
      <c r="BK26" s="133">
        <v>2</v>
      </c>
      <c r="BL26" s="133">
        <v>1</v>
      </c>
      <c r="BM26" s="133">
        <v>0</v>
      </c>
      <c r="BN26" s="133">
        <v>0</v>
      </c>
      <c r="BO26" s="147">
        <v>0</v>
      </c>
      <c r="BP26" s="132">
        <v>5</v>
      </c>
      <c r="BQ26" s="133">
        <v>2</v>
      </c>
      <c r="BR26" s="133">
        <v>0</v>
      </c>
      <c r="BS26" s="133">
        <v>0</v>
      </c>
      <c r="BT26" s="133">
        <v>0</v>
      </c>
      <c r="BU26" s="133">
        <v>0</v>
      </c>
      <c r="BV26" s="133">
        <v>0</v>
      </c>
      <c r="BW26" s="147">
        <v>0</v>
      </c>
      <c r="BX26" s="132">
        <v>6</v>
      </c>
      <c r="BY26" s="133">
        <v>3</v>
      </c>
      <c r="BZ26" s="133">
        <v>0</v>
      </c>
      <c r="CA26" s="133">
        <v>1</v>
      </c>
      <c r="CB26" s="133">
        <v>0</v>
      </c>
      <c r="CC26" s="133">
        <v>0</v>
      </c>
      <c r="CD26" s="133">
        <v>0</v>
      </c>
      <c r="CE26" s="147">
        <v>0</v>
      </c>
      <c r="CF26" s="132">
        <v>0</v>
      </c>
      <c r="CG26" s="133">
        <v>0</v>
      </c>
      <c r="CH26" s="133">
        <v>0</v>
      </c>
      <c r="CI26" s="133">
        <v>0</v>
      </c>
      <c r="CJ26" s="133">
        <v>0</v>
      </c>
      <c r="CK26" s="133">
        <v>0</v>
      </c>
      <c r="CL26" s="133">
        <v>0</v>
      </c>
      <c r="CM26" s="147">
        <v>0</v>
      </c>
      <c r="CN26" s="132">
        <v>4</v>
      </c>
      <c r="CO26" s="133">
        <v>2</v>
      </c>
      <c r="CP26" s="133">
        <v>0</v>
      </c>
      <c r="CQ26" s="133">
        <v>0</v>
      </c>
      <c r="CR26" s="133">
        <v>0</v>
      </c>
      <c r="CS26" s="133">
        <v>0</v>
      </c>
      <c r="CT26" s="133">
        <v>0</v>
      </c>
      <c r="CU26" s="147">
        <v>0</v>
      </c>
      <c r="CV26" s="132">
        <v>3</v>
      </c>
      <c r="CW26" s="133">
        <v>1</v>
      </c>
      <c r="CX26" s="133">
        <v>0</v>
      </c>
      <c r="CY26" s="133">
        <v>0</v>
      </c>
      <c r="CZ26" s="133">
        <v>0</v>
      </c>
      <c r="DA26" s="133">
        <v>0</v>
      </c>
      <c r="DB26" s="133">
        <v>0</v>
      </c>
      <c r="DC26" s="147">
        <v>0</v>
      </c>
      <c r="DD26" s="132">
        <v>73</v>
      </c>
      <c r="DE26" s="133">
        <v>8</v>
      </c>
      <c r="DF26" s="133">
        <v>4</v>
      </c>
      <c r="DG26" s="133">
        <v>2</v>
      </c>
      <c r="DH26" s="133">
        <v>0</v>
      </c>
      <c r="DI26" s="133">
        <v>0</v>
      </c>
      <c r="DJ26" s="133">
        <v>0</v>
      </c>
      <c r="DK26" s="147">
        <v>0</v>
      </c>
      <c r="DL26" s="132">
        <v>3</v>
      </c>
      <c r="DM26" s="133">
        <v>0</v>
      </c>
      <c r="DN26" s="133">
        <v>0</v>
      </c>
      <c r="DO26" s="133">
        <v>0</v>
      </c>
      <c r="DP26" s="133">
        <v>0</v>
      </c>
      <c r="DQ26" s="133">
        <v>0</v>
      </c>
      <c r="DR26" s="133">
        <v>0</v>
      </c>
      <c r="DS26" s="147">
        <v>0</v>
      </c>
      <c r="DT26" s="132">
        <v>0</v>
      </c>
      <c r="DU26" s="133">
        <v>0</v>
      </c>
      <c r="DV26" s="133">
        <v>0</v>
      </c>
      <c r="DW26" s="133">
        <v>0</v>
      </c>
      <c r="DX26" s="133">
        <v>0</v>
      </c>
      <c r="DY26" s="133">
        <v>0</v>
      </c>
      <c r="DZ26" s="133">
        <v>0</v>
      </c>
      <c r="EA26" s="147"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128">
        <v>0</v>
      </c>
      <c r="E27" s="129">
        <v>0</v>
      </c>
      <c r="F27" s="129">
        <v>0</v>
      </c>
      <c r="G27" s="129">
        <v>0</v>
      </c>
      <c r="H27" s="129">
        <v>0</v>
      </c>
      <c r="I27" s="129">
        <v>0</v>
      </c>
      <c r="J27" s="129">
        <v>0</v>
      </c>
      <c r="K27" s="145">
        <v>0</v>
      </c>
      <c r="L27" s="128">
        <v>11</v>
      </c>
      <c r="M27" s="129">
        <v>3</v>
      </c>
      <c r="N27" s="129">
        <v>0</v>
      </c>
      <c r="O27" s="129">
        <v>0</v>
      </c>
      <c r="P27" s="129">
        <v>0</v>
      </c>
      <c r="Q27" s="129">
        <v>0</v>
      </c>
      <c r="R27" s="129">
        <v>0</v>
      </c>
      <c r="S27" s="145">
        <v>0</v>
      </c>
      <c r="T27" s="128">
        <v>2</v>
      </c>
      <c r="U27" s="129">
        <v>1</v>
      </c>
      <c r="V27" s="129">
        <v>0</v>
      </c>
      <c r="W27" s="129">
        <v>0</v>
      </c>
      <c r="X27" s="129">
        <v>0</v>
      </c>
      <c r="Y27" s="129">
        <v>0</v>
      </c>
      <c r="Z27" s="129">
        <v>0</v>
      </c>
      <c r="AA27" s="145">
        <v>0</v>
      </c>
      <c r="AB27" s="128">
        <v>4</v>
      </c>
      <c r="AC27" s="129">
        <v>1</v>
      </c>
      <c r="AD27" s="129">
        <v>0</v>
      </c>
      <c r="AE27" s="129">
        <v>0</v>
      </c>
      <c r="AF27" s="129">
        <v>0</v>
      </c>
      <c r="AG27" s="129">
        <v>0</v>
      </c>
      <c r="AH27" s="129">
        <v>0</v>
      </c>
      <c r="AI27" s="145">
        <v>0</v>
      </c>
      <c r="AJ27" s="128">
        <v>5</v>
      </c>
      <c r="AK27" s="129">
        <v>4</v>
      </c>
      <c r="AL27" s="129">
        <v>0</v>
      </c>
      <c r="AM27" s="129">
        <v>0</v>
      </c>
      <c r="AN27" s="129">
        <v>0</v>
      </c>
      <c r="AO27" s="129">
        <v>0</v>
      </c>
      <c r="AP27" s="129">
        <v>0</v>
      </c>
      <c r="AQ27" s="145">
        <v>0</v>
      </c>
      <c r="AR27" s="128">
        <v>0</v>
      </c>
      <c r="AS27" s="129">
        <v>0</v>
      </c>
      <c r="AT27" s="129">
        <v>0</v>
      </c>
      <c r="AU27" s="129">
        <v>0</v>
      </c>
      <c r="AV27" s="129">
        <v>0</v>
      </c>
      <c r="AW27" s="129">
        <v>0</v>
      </c>
      <c r="AX27" s="129">
        <v>0</v>
      </c>
      <c r="AY27" s="145">
        <v>0</v>
      </c>
      <c r="AZ27" s="128">
        <v>4</v>
      </c>
      <c r="BA27" s="129">
        <v>4</v>
      </c>
      <c r="BB27" s="129">
        <v>0</v>
      </c>
      <c r="BC27" s="129">
        <v>0</v>
      </c>
      <c r="BD27" s="129">
        <v>0</v>
      </c>
      <c r="BE27" s="129">
        <v>0</v>
      </c>
      <c r="BF27" s="129">
        <v>0</v>
      </c>
      <c r="BG27" s="145">
        <v>0</v>
      </c>
      <c r="BH27" s="128">
        <v>67</v>
      </c>
      <c r="BI27" s="129">
        <v>12</v>
      </c>
      <c r="BJ27" s="129">
        <v>2</v>
      </c>
      <c r="BK27" s="129">
        <v>3</v>
      </c>
      <c r="BL27" s="129">
        <v>0</v>
      </c>
      <c r="BM27" s="129">
        <v>2</v>
      </c>
      <c r="BN27" s="129">
        <v>0</v>
      </c>
      <c r="BO27" s="145">
        <v>0</v>
      </c>
      <c r="BP27" s="128">
        <v>6</v>
      </c>
      <c r="BQ27" s="129">
        <v>0</v>
      </c>
      <c r="BR27" s="129">
        <v>0</v>
      </c>
      <c r="BS27" s="129">
        <v>0</v>
      </c>
      <c r="BT27" s="129">
        <v>0</v>
      </c>
      <c r="BU27" s="129">
        <v>0</v>
      </c>
      <c r="BV27" s="129">
        <v>0</v>
      </c>
      <c r="BW27" s="145">
        <v>0</v>
      </c>
      <c r="BX27" s="128">
        <v>4</v>
      </c>
      <c r="BY27" s="129">
        <v>0</v>
      </c>
      <c r="BZ27" s="129">
        <v>0</v>
      </c>
      <c r="CA27" s="129">
        <v>0</v>
      </c>
      <c r="CB27" s="129">
        <v>0</v>
      </c>
      <c r="CC27" s="129">
        <v>0</v>
      </c>
      <c r="CD27" s="129">
        <v>0</v>
      </c>
      <c r="CE27" s="145">
        <v>0</v>
      </c>
      <c r="CF27" s="128">
        <v>0</v>
      </c>
      <c r="CG27" s="129">
        <v>0</v>
      </c>
      <c r="CH27" s="129">
        <v>0</v>
      </c>
      <c r="CI27" s="129">
        <v>0</v>
      </c>
      <c r="CJ27" s="129">
        <v>0</v>
      </c>
      <c r="CK27" s="129">
        <v>0</v>
      </c>
      <c r="CL27" s="129">
        <v>0</v>
      </c>
      <c r="CM27" s="145">
        <v>0</v>
      </c>
      <c r="CN27" s="128">
        <v>4</v>
      </c>
      <c r="CO27" s="129">
        <v>0</v>
      </c>
      <c r="CP27" s="129">
        <v>0</v>
      </c>
      <c r="CQ27" s="129">
        <v>0</v>
      </c>
      <c r="CR27" s="129">
        <v>0</v>
      </c>
      <c r="CS27" s="129">
        <v>0</v>
      </c>
      <c r="CT27" s="129">
        <v>0</v>
      </c>
      <c r="CU27" s="145">
        <v>0</v>
      </c>
      <c r="CV27" s="128">
        <v>4</v>
      </c>
      <c r="CW27" s="129">
        <v>1</v>
      </c>
      <c r="CX27" s="129">
        <v>0</v>
      </c>
      <c r="CY27" s="129">
        <v>0</v>
      </c>
      <c r="CZ27" s="129">
        <v>0</v>
      </c>
      <c r="DA27" s="129">
        <v>0</v>
      </c>
      <c r="DB27" s="129">
        <v>0</v>
      </c>
      <c r="DC27" s="145">
        <v>0</v>
      </c>
      <c r="DD27" s="128">
        <v>86</v>
      </c>
      <c r="DE27" s="129">
        <v>17</v>
      </c>
      <c r="DF27" s="129">
        <v>2</v>
      </c>
      <c r="DG27" s="129">
        <v>6</v>
      </c>
      <c r="DH27" s="129">
        <v>1</v>
      </c>
      <c r="DI27" s="129">
        <v>8</v>
      </c>
      <c r="DJ27" s="129">
        <v>0</v>
      </c>
      <c r="DK27" s="145">
        <v>0</v>
      </c>
      <c r="DL27" s="128">
        <v>4</v>
      </c>
      <c r="DM27" s="129">
        <v>1</v>
      </c>
      <c r="DN27" s="129">
        <v>0</v>
      </c>
      <c r="DO27" s="129">
        <v>0</v>
      </c>
      <c r="DP27" s="129">
        <v>0</v>
      </c>
      <c r="DQ27" s="129">
        <v>1</v>
      </c>
      <c r="DR27" s="129">
        <v>0</v>
      </c>
      <c r="DS27" s="145">
        <v>0</v>
      </c>
      <c r="DT27" s="128">
        <v>0</v>
      </c>
      <c r="DU27" s="129">
        <v>0</v>
      </c>
      <c r="DV27" s="129">
        <v>0</v>
      </c>
      <c r="DW27" s="129">
        <v>0</v>
      </c>
      <c r="DX27" s="129">
        <v>0</v>
      </c>
      <c r="DY27" s="129">
        <v>0</v>
      </c>
      <c r="DZ27" s="129">
        <v>0</v>
      </c>
      <c r="EA27" s="145"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130">
        <v>0</v>
      </c>
      <c r="E28" s="131">
        <v>0</v>
      </c>
      <c r="F28" s="131">
        <v>0</v>
      </c>
      <c r="G28" s="131">
        <v>0</v>
      </c>
      <c r="H28" s="131">
        <v>0</v>
      </c>
      <c r="I28" s="131">
        <v>0</v>
      </c>
      <c r="J28" s="131">
        <v>0</v>
      </c>
      <c r="K28" s="146">
        <v>0</v>
      </c>
      <c r="L28" s="130">
        <v>7</v>
      </c>
      <c r="M28" s="131">
        <v>9</v>
      </c>
      <c r="N28" s="131">
        <v>0</v>
      </c>
      <c r="O28" s="131">
        <v>0</v>
      </c>
      <c r="P28" s="131">
        <v>0</v>
      </c>
      <c r="Q28" s="131">
        <v>0</v>
      </c>
      <c r="R28" s="131">
        <v>0</v>
      </c>
      <c r="S28" s="146">
        <v>0</v>
      </c>
      <c r="T28" s="130">
        <v>8</v>
      </c>
      <c r="U28" s="131">
        <v>0</v>
      </c>
      <c r="V28" s="131">
        <v>0</v>
      </c>
      <c r="W28" s="131">
        <v>0</v>
      </c>
      <c r="X28" s="131">
        <v>0</v>
      </c>
      <c r="Y28" s="131">
        <v>0</v>
      </c>
      <c r="Z28" s="131">
        <v>0</v>
      </c>
      <c r="AA28" s="146">
        <v>0</v>
      </c>
      <c r="AB28" s="130">
        <v>4</v>
      </c>
      <c r="AC28" s="131">
        <v>0</v>
      </c>
      <c r="AD28" s="131">
        <v>0</v>
      </c>
      <c r="AE28" s="131">
        <v>0</v>
      </c>
      <c r="AF28" s="131">
        <v>0</v>
      </c>
      <c r="AG28" s="131">
        <v>0</v>
      </c>
      <c r="AH28" s="131">
        <v>0</v>
      </c>
      <c r="AI28" s="146">
        <v>0</v>
      </c>
      <c r="AJ28" s="130">
        <v>6</v>
      </c>
      <c r="AK28" s="131">
        <v>4</v>
      </c>
      <c r="AL28" s="131">
        <v>1</v>
      </c>
      <c r="AM28" s="131">
        <v>0</v>
      </c>
      <c r="AN28" s="131">
        <v>0</v>
      </c>
      <c r="AO28" s="131">
        <v>0</v>
      </c>
      <c r="AP28" s="131">
        <v>0</v>
      </c>
      <c r="AQ28" s="146">
        <v>0</v>
      </c>
      <c r="AR28" s="130">
        <v>0</v>
      </c>
      <c r="AS28" s="131">
        <v>0</v>
      </c>
      <c r="AT28" s="131">
        <v>0</v>
      </c>
      <c r="AU28" s="131">
        <v>0</v>
      </c>
      <c r="AV28" s="131">
        <v>0</v>
      </c>
      <c r="AW28" s="131">
        <v>0</v>
      </c>
      <c r="AX28" s="131">
        <v>0</v>
      </c>
      <c r="AY28" s="146">
        <v>0</v>
      </c>
      <c r="AZ28" s="130">
        <v>8</v>
      </c>
      <c r="BA28" s="131">
        <v>2</v>
      </c>
      <c r="BB28" s="131">
        <v>0</v>
      </c>
      <c r="BC28" s="131">
        <v>0</v>
      </c>
      <c r="BD28" s="131">
        <v>0</v>
      </c>
      <c r="BE28" s="131">
        <v>0</v>
      </c>
      <c r="BF28" s="131">
        <v>0</v>
      </c>
      <c r="BG28" s="146">
        <v>0</v>
      </c>
      <c r="BH28" s="130">
        <v>72</v>
      </c>
      <c r="BI28" s="131">
        <v>8</v>
      </c>
      <c r="BJ28" s="131">
        <v>5</v>
      </c>
      <c r="BK28" s="131">
        <v>2</v>
      </c>
      <c r="BL28" s="131">
        <v>2</v>
      </c>
      <c r="BM28" s="131">
        <v>1</v>
      </c>
      <c r="BN28" s="131">
        <v>0</v>
      </c>
      <c r="BO28" s="146">
        <v>0</v>
      </c>
      <c r="BP28" s="130">
        <v>3</v>
      </c>
      <c r="BQ28" s="131">
        <v>2</v>
      </c>
      <c r="BR28" s="131">
        <v>0</v>
      </c>
      <c r="BS28" s="131">
        <v>0</v>
      </c>
      <c r="BT28" s="131">
        <v>0</v>
      </c>
      <c r="BU28" s="131">
        <v>0</v>
      </c>
      <c r="BV28" s="131">
        <v>0</v>
      </c>
      <c r="BW28" s="146">
        <v>0</v>
      </c>
      <c r="BX28" s="130">
        <v>4</v>
      </c>
      <c r="BY28" s="131">
        <v>0</v>
      </c>
      <c r="BZ28" s="131">
        <v>1</v>
      </c>
      <c r="CA28" s="131">
        <v>0</v>
      </c>
      <c r="CB28" s="131">
        <v>0</v>
      </c>
      <c r="CC28" s="131">
        <v>0</v>
      </c>
      <c r="CD28" s="131">
        <v>0</v>
      </c>
      <c r="CE28" s="146">
        <v>0</v>
      </c>
      <c r="CF28" s="130">
        <v>0</v>
      </c>
      <c r="CG28" s="131">
        <v>0</v>
      </c>
      <c r="CH28" s="131">
        <v>0</v>
      </c>
      <c r="CI28" s="131">
        <v>0</v>
      </c>
      <c r="CJ28" s="131">
        <v>0</v>
      </c>
      <c r="CK28" s="131">
        <v>0</v>
      </c>
      <c r="CL28" s="131">
        <v>0</v>
      </c>
      <c r="CM28" s="146">
        <v>0</v>
      </c>
      <c r="CN28" s="130">
        <v>1</v>
      </c>
      <c r="CO28" s="131">
        <v>0</v>
      </c>
      <c r="CP28" s="131">
        <v>0</v>
      </c>
      <c r="CQ28" s="131">
        <v>0</v>
      </c>
      <c r="CR28" s="131">
        <v>0</v>
      </c>
      <c r="CS28" s="131">
        <v>0</v>
      </c>
      <c r="CT28" s="131">
        <v>0</v>
      </c>
      <c r="CU28" s="146">
        <v>0</v>
      </c>
      <c r="CV28" s="130">
        <v>4</v>
      </c>
      <c r="CW28" s="131">
        <v>1</v>
      </c>
      <c r="CX28" s="131">
        <v>0</v>
      </c>
      <c r="CY28" s="131">
        <v>0</v>
      </c>
      <c r="CZ28" s="131">
        <v>0</v>
      </c>
      <c r="DA28" s="131">
        <v>0</v>
      </c>
      <c r="DB28" s="131">
        <v>0</v>
      </c>
      <c r="DC28" s="146">
        <v>0</v>
      </c>
      <c r="DD28" s="130">
        <v>97</v>
      </c>
      <c r="DE28" s="131">
        <v>11</v>
      </c>
      <c r="DF28" s="131">
        <v>2</v>
      </c>
      <c r="DG28" s="131">
        <v>3</v>
      </c>
      <c r="DH28" s="131">
        <v>1</v>
      </c>
      <c r="DI28" s="131">
        <v>2</v>
      </c>
      <c r="DJ28" s="131">
        <v>0</v>
      </c>
      <c r="DK28" s="146">
        <v>0</v>
      </c>
      <c r="DL28" s="130">
        <v>3</v>
      </c>
      <c r="DM28" s="131">
        <v>0</v>
      </c>
      <c r="DN28" s="131">
        <v>0</v>
      </c>
      <c r="DO28" s="131">
        <v>0</v>
      </c>
      <c r="DP28" s="131">
        <v>0</v>
      </c>
      <c r="DQ28" s="131">
        <v>0</v>
      </c>
      <c r="DR28" s="131">
        <v>0</v>
      </c>
      <c r="DS28" s="146">
        <v>0</v>
      </c>
      <c r="DT28" s="130">
        <v>0</v>
      </c>
      <c r="DU28" s="131">
        <v>0</v>
      </c>
      <c r="DV28" s="131">
        <v>0</v>
      </c>
      <c r="DW28" s="131">
        <v>0</v>
      </c>
      <c r="DX28" s="131">
        <v>0</v>
      </c>
      <c r="DY28" s="131">
        <v>0</v>
      </c>
      <c r="DZ28" s="131">
        <v>0</v>
      </c>
      <c r="EA28" s="146"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130">
        <v>0</v>
      </c>
      <c r="E29" s="131">
        <v>0</v>
      </c>
      <c r="F29" s="131">
        <v>0</v>
      </c>
      <c r="G29" s="131">
        <v>0</v>
      </c>
      <c r="H29" s="131">
        <v>0</v>
      </c>
      <c r="I29" s="131">
        <v>0</v>
      </c>
      <c r="J29" s="131">
        <v>0</v>
      </c>
      <c r="K29" s="146">
        <v>0</v>
      </c>
      <c r="L29" s="130">
        <v>7</v>
      </c>
      <c r="M29" s="131">
        <v>3</v>
      </c>
      <c r="N29" s="131">
        <v>1</v>
      </c>
      <c r="O29" s="131">
        <v>0</v>
      </c>
      <c r="P29" s="131">
        <v>0</v>
      </c>
      <c r="Q29" s="131">
        <v>0</v>
      </c>
      <c r="R29" s="131">
        <v>0</v>
      </c>
      <c r="S29" s="146">
        <v>0</v>
      </c>
      <c r="T29" s="130">
        <v>2</v>
      </c>
      <c r="U29" s="131">
        <v>1</v>
      </c>
      <c r="V29" s="131">
        <v>0</v>
      </c>
      <c r="W29" s="131">
        <v>0</v>
      </c>
      <c r="X29" s="131">
        <v>0</v>
      </c>
      <c r="Y29" s="131">
        <v>0</v>
      </c>
      <c r="Z29" s="131">
        <v>0</v>
      </c>
      <c r="AA29" s="146">
        <v>0</v>
      </c>
      <c r="AB29" s="130">
        <v>3</v>
      </c>
      <c r="AC29" s="131">
        <v>1</v>
      </c>
      <c r="AD29" s="131">
        <v>0</v>
      </c>
      <c r="AE29" s="131">
        <v>0</v>
      </c>
      <c r="AF29" s="131">
        <v>0</v>
      </c>
      <c r="AG29" s="131">
        <v>0</v>
      </c>
      <c r="AH29" s="131">
        <v>0</v>
      </c>
      <c r="AI29" s="146">
        <v>0</v>
      </c>
      <c r="AJ29" s="130">
        <v>9</v>
      </c>
      <c r="AK29" s="131">
        <v>4</v>
      </c>
      <c r="AL29" s="131">
        <v>0</v>
      </c>
      <c r="AM29" s="131">
        <v>0</v>
      </c>
      <c r="AN29" s="131">
        <v>0</v>
      </c>
      <c r="AO29" s="131">
        <v>0</v>
      </c>
      <c r="AP29" s="131">
        <v>0</v>
      </c>
      <c r="AQ29" s="146">
        <v>0</v>
      </c>
      <c r="AR29" s="130">
        <v>0</v>
      </c>
      <c r="AS29" s="131">
        <v>0</v>
      </c>
      <c r="AT29" s="131">
        <v>0</v>
      </c>
      <c r="AU29" s="131">
        <v>0</v>
      </c>
      <c r="AV29" s="131">
        <v>0</v>
      </c>
      <c r="AW29" s="131">
        <v>0</v>
      </c>
      <c r="AX29" s="131">
        <v>0</v>
      </c>
      <c r="AY29" s="146">
        <v>0</v>
      </c>
      <c r="AZ29" s="130">
        <v>9</v>
      </c>
      <c r="BA29" s="131">
        <v>1</v>
      </c>
      <c r="BB29" s="131">
        <v>1</v>
      </c>
      <c r="BC29" s="131">
        <v>1</v>
      </c>
      <c r="BD29" s="131">
        <v>0</v>
      </c>
      <c r="BE29" s="131">
        <v>0</v>
      </c>
      <c r="BF29" s="131">
        <v>0</v>
      </c>
      <c r="BG29" s="146">
        <v>0</v>
      </c>
      <c r="BH29" s="130">
        <v>83</v>
      </c>
      <c r="BI29" s="131">
        <v>19</v>
      </c>
      <c r="BJ29" s="131">
        <v>7</v>
      </c>
      <c r="BK29" s="131">
        <v>3</v>
      </c>
      <c r="BL29" s="131">
        <v>0</v>
      </c>
      <c r="BM29" s="131">
        <v>0</v>
      </c>
      <c r="BN29" s="131">
        <v>0</v>
      </c>
      <c r="BO29" s="146">
        <v>0</v>
      </c>
      <c r="BP29" s="130">
        <v>1</v>
      </c>
      <c r="BQ29" s="131">
        <v>2</v>
      </c>
      <c r="BR29" s="131">
        <v>0</v>
      </c>
      <c r="BS29" s="131">
        <v>0</v>
      </c>
      <c r="BT29" s="131">
        <v>0</v>
      </c>
      <c r="BU29" s="131">
        <v>0</v>
      </c>
      <c r="BV29" s="131">
        <v>0</v>
      </c>
      <c r="BW29" s="146">
        <v>0</v>
      </c>
      <c r="BX29" s="130">
        <v>8</v>
      </c>
      <c r="BY29" s="131">
        <v>1</v>
      </c>
      <c r="BZ29" s="131">
        <v>0</v>
      </c>
      <c r="CA29" s="131">
        <v>1</v>
      </c>
      <c r="CB29" s="131">
        <v>0</v>
      </c>
      <c r="CC29" s="131">
        <v>0</v>
      </c>
      <c r="CD29" s="131">
        <v>0</v>
      </c>
      <c r="CE29" s="146">
        <v>0</v>
      </c>
      <c r="CF29" s="130">
        <v>0</v>
      </c>
      <c r="CG29" s="131">
        <v>0</v>
      </c>
      <c r="CH29" s="131">
        <v>0</v>
      </c>
      <c r="CI29" s="131">
        <v>0</v>
      </c>
      <c r="CJ29" s="131">
        <v>0</v>
      </c>
      <c r="CK29" s="131">
        <v>0</v>
      </c>
      <c r="CL29" s="131">
        <v>0</v>
      </c>
      <c r="CM29" s="146">
        <v>0</v>
      </c>
      <c r="CN29" s="130">
        <v>1</v>
      </c>
      <c r="CO29" s="131">
        <v>1</v>
      </c>
      <c r="CP29" s="131">
        <v>1</v>
      </c>
      <c r="CQ29" s="131">
        <v>0</v>
      </c>
      <c r="CR29" s="131">
        <v>0</v>
      </c>
      <c r="CS29" s="131">
        <v>0</v>
      </c>
      <c r="CT29" s="131">
        <v>0</v>
      </c>
      <c r="CU29" s="146">
        <v>0</v>
      </c>
      <c r="CV29" s="130">
        <v>7</v>
      </c>
      <c r="CW29" s="131">
        <v>0</v>
      </c>
      <c r="CX29" s="131">
        <v>0</v>
      </c>
      <c r="CY29" s="131">
        <v>0</v>
      </c>
      <c r="CZ29" s="131">
        <v>0</v>
      </c>
      <c r="DA29" s="131">
        <v>3</v>
      </c>
      <c r="DB29" s="131">
        <v>0</v>
      </c>
      <c r="DC29" s="146">
        <v>0</v>
      </c>
      <c r="DD29" s="130">
        <v>78</v>
      </c>
      <c r="DE29" s="131">
        <v>12</v>
      </c>
      <c r="DF29" s="131">
        <v>3</v>
      </c>
      <c r="DG29" s="131">
        <v>1</v>
      </c>
      <c r="DH29" s="131">
        <v>1</v>
      </c>
      <c r="DI29" s="131">
        <v>0</v>
      </c>
      <c r="DJ29" s="131">
        <v>0</v>
      </c>
      <c r="DK29" s="146">
        <v>0</v>
      </c>
      <c r="DL29" s="130">
        <v>5</v>
      </c>
      <c r="DM29" s="131">
        <v>0</v>
      </c>
      <c r="DN29" s="131">
        <v>0</v>
      </c>
      <c r="DO29" s="131">
        <v>0</v>
      </c>
      <c r="DP29" s="131">
        <v>0</v>
      </c>
      <c r="DQ29" s="131">
        <v>0</v>
      </c>
      <c r="DR29" s="131">
        <v>0</v>
      </c>
      <c r="DS29" s="146">
        <v>0</v>
      </c>
      <c r="DT29" s="130">
        <v>0</v>
      </c>
      <c r="DU29" s="131">
        <v>0</v>
      </c>
      <c r="DV29" s="131">
        <v>0</v>
      </c>
      <c r="DW29" s="131">
        <v>0</v>
      </c>
      <c r="DX29" s="131">
        <v>0</v>
      </c>
      <c r="DY29" s="131">
        <v>0</v>
      </c>
      <c r="DZ29" s="131">
        <v>0</v>
      </c>
      <c r="EA29" s="146"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132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47">
        <v>0</v>
      </c>
      <c r="L30" s="132">
        <v>11</v>
      </c>
      <c r="M30" s="133">
        <v>3</v>
      </c>
      <c r="N30" s="133">
        <v>1</v>
      </c>
      <c r="O30" s="133">
        <v>0</v>
      </c>
      <c r="P30" s="133">
        <v>0</v>
      </c>
      <c r="Q30" s="133">
        <v>0</v>
      </c>
      <c r="R30" s="133">
        <v>0</v>
      </c>
      <c r="S30" s="147">
        <v>0</v>
      </c>
      <c r="T30" s="132">
        <v>3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47">
        <v>0</v>
      </c>
      <c r="AB30" s="132">
        <v>3</v>
      </c>
      <c r="AC30" s="133">
        <v>1</v>
      </c>
      <c r="AD30" s="133">
        <v>0</v>
      </c>
      <c r="AE30" s="133">
        <v>0</v>
      </c>
      <c r="AF30" s="133">
        <v>0</v>
      </c>
      <c r="AG30" s="133">
        <v>0</v>
      </c>
      <c r="AH30" s="133">
        <v>1</v>
      </c>
      <c r="AI30" s="147">
        <v>0</v>
      </c>
      <c r="AJ30" s="132">
        <v>10</v>
      </c>
      <c r="AK30" s="133">
        <v>4</v>
      </c>
      <c r="AL30" s="133">
        <v>1</v>
      </c>
      <c r="AM30" s="133">
        <v>0</v>
      </c>
      <c r="AN30" s="133">
        <v>0</v>
      </c>
      <c r="AO30" s="133">
        <v>0</v>
      </c>
      <c r="AP30" s="133">
        <v>0</v>
      </c>
      <c r="AQ30" s="147">
        <v>0</v>
      </c>
      <c r="AR30" s="132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47">
        <v>0</v>
      </c>
      <c r="AZ30" s="132">
        <v>6</v>
      </c>
      <c r="BA30" s="133">
        <v>1</v>
      </c>
      <c r="BB30" s="133">
        <v>0</v>
      </c>
      <c r="BC30" s="133">
        <v>0</v>
      </c>
      <c r="BD30" s="133">
        <v>0</v>
      </c>
      <c r="BE30" s="133">
        <v>0</v>
      </c>
      <c r="BF30" s="133">
        <v>0</v>
      </c>
      <c r="BG30" s="147">
        <v>0</v>
      </c>
      <c r="BH30" s="132">
        <v>71</v>
      </c>
      <c r="BI30" s="133">
        <v>14</v>
      </c>
      <c r="BJ30" s="133">
        <v>3</v>
      </c>
      <c r="BK30" s="133">
        <v>2</v>
      </c>
      <c r="BL30" s="133">
        <v>1</v>
      </c>
      <c r="BM30" s="133">
        <v>0</v>
      </c>
      <c r="BN30" s="133">
        <v>0</v>
      </c>
      <c r="BO30" s="147">
        <v>0</v>
      </c>
      <c r="BP30" s="132">
        <v>8</v>
      </c>
      <c r="BQ30" s="133">
        <v>3</v>
      </c>
      <c r="BR30" s="133">
        <v>0</v>
      </c>
      <c r="BS30" s="133">
        <v>0</v>
      </c>
      <c r="BT30" s="133">
        <v>0</v>
      </c>
      <c r="BU30" s="133">
        <v>0</v>
      </c>
      <c r="BV30" s="133">
        <v>0</v>
      </c>
      <c r="BW30" s="147">
        <v>0</v>
      </c>
      <c r="BX30" s="132">
        <v>5</v>
      </c>
      <c r="BY30" s="133">
        <v>2</v>
      </c>
      <c r="BZ30" s="133">
        <v>0</v>
      </c>
      <c r="CA30" s="133">
        <v>0</v>
      </c>
      <c r="CB30" s="133">
        <v>0</v>
      </c>
      <c r="CC30" s="133">
        <v>0</v>
      </c>
      <c r="CD30" s="133">
        <v>0</v>
      </c>
      <c r="CE30" s="147">
        <v>0</v>
      </c>
      <c r="CF30" s="132">
        <v>0</v>
      </c>
      <c r="CG30" s="133">
        <v>0</v>
      </c>
      <c r="CH30" s="133">
        <v>0</v>
      </c>
      <c r="CI30" s="133">
        <v>0</v>
      </c>
      <c r="CJ30" s="133">
        <v>0</v>
      </c>
      <c r="CK30" s="133">
        <v>0</v>
      </c>
      <c r="CL30" s="133">
        <v>0</v>
      </c>
      <c r="CM30" s="147">
        <v>0</v>
      </c>
      <c r="CN30" s="132">
        <v>4</v>
      </c>
      <c r="CO30" s="133">
        <v>1</v>
      </c>
      <c r="CP30" s="133">
        <v>0</v>
      </c>
      <c r="CQ30" s="133">
        <v>0</v>
      </c>
      <c r="CR30" s="133">
        <v>0</v>
      </c>
      <c r="CS30" s="133">
        <v>0</v>
      </c>
      <c r="CT30" s="133">
        <v>0</v>
      </c>
      <c r="CU30" s="147">
        <v>0</v>
      </c>
      <c r="CV30" s="132">
        <v>4</v>
      </c>
      <c r="CW30" s="133">
        <v>0</v>
      </c>
      <c r="CX30" s="133">
        <v>1</v>
      </c>
      <c r="CY30" s="133">
        <v>0</v>
      </c>
      <c r="CZ30" s="133">
        <v>0</v>
      </c>
      <c r="DA30" s="133">
        <v>0</v>
      </c>
      <c r="DB30" s="133">
        <v>0</v>
      </c>
      <c r="DC30" s="147">
        <v>0</v>
      </c>
      <c r="DD30" s="132">
        <v>89</v>
      </c>
      <c r="DE30" s="133">
        <v>11</v>
      </c>
      <c r="DF30" s="133">
        <v>0</v>
      </c>
      <c r="DG30" s="133">
        <v>2</v>
      </c>
      <c r="DH30" s="133">
        <v>0</v>
      </c>
      <c r="DI30" s="133">
        <v>0</v>
      </c>
      <c r="DJ30" s="133">
        <v>0</v>
      </c>
      <c r="DK30" s="147">
        <v>0</v>
      </c>
      <c r="DL30" s="132">
        <v>5</v>
      </c>
      <c r="DM30" s="133">
        <v>0</v>
      </c>
      <c r="DN30" s="133">
        <v>0</v>
      </c>
      <c r="DO30" s="133">
        <v>0</v>
      </c>
      <c r="DP30" s="133">
        <v>0</v>
      </c>
      <c r="DQ30" s="133">
        <v>0</v>
      </c>
      <c r="DR30" s="133">
        <v>0</v>
      </c>
      <c r="DS30" s="147">
        <v>0</v>
      </c>
      <c r="DT30" s="132">
        <v>0</v>
      </c>
      <c r="DU30" s="133">
        <v>0</v>
      </c>
      <c r="DV30" s="133">
        <v>0</v>
      </c>
      <c r="DW30" s="133">
        <v>0</v>
      </c>
      <c r="DX30" s="133">
        <v>0</v>
      </c>
      <c r="DY30" s="133">
        <v>0</v>
      </c>
      <c r="DZ30" s="133">
        <v>0</v>
      </c>
      <c r="EA30" s="147"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128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45">
        <v>0</v>
      </c>
      <c r="L31" s="128">
        <v>6</v>
      </c>
      <c r="M31" s="129">
        <v>1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45">
        <v>0</v>
      </c>
      <c r="T31" s="128">
        <v>4</v>
      </c>
      <c r="U31" s="129">
        <v>2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  <c r="AA31" s="145">
        <v>0</v>
      </c>
      <c r="AB31" s="128">
        <v>4</v>
      </c>
      <c r="AC31" s="129">
        <v>2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45">
        <v>0</v>
      </c>
      <c r="AJ31" s="128">
        <v>4</v>
      </c>
      <c r="AK31" s="129">
        <v>3</v>
      </c>
      <c r="AL31" s="129">
        <v>0</v>
      </c>
      <c r="AM31" s="129">
        <v>0</v>
      </c>
      <c r="AN31" s="129">
        <v>0</v>
      </c>
      <c r="AO31" s="129">
        <v>0</v>
      </c>
      <c r="AP31" s="129">
        <v>0</v>
      </c>
      <c r="AQ31" s="145">
        <v>0</v>
      </c>
      <c r="AR31" s="128">
        <v>0</v>
      </c>
      <c r="AS31" s="129">
        <v>0</v>
      </c>
      <c r="AT31" s="129">
        <v>0</v>
      </c>
      <c r="AU31" s="129">
        <v>0</v>
      </c>
      <c r="AV31" s="129">
        <v>0</v>
      </c>
      <c r="AW31" s="129">
        <v>0</v>
      </c>
      <c r="AX31" s="129">
        <v>0</v>
      </c>
      <c r="AY31" s="145">
        <v>0</v>
      </c>
      <c r="AZ31" s="128">
        <v>3</v>
      </c>
      <c r="BA31" s="129">
        <v>1</v>
      </c>
      <c r="BB31" s="129">
        <v>0</v>
      </c>
      <c r="BC31" s="129">
        <v>0</v>
      </c>
      <c r="BD31" s="129">
        <v>0</v>
      </c>
      <c r="BE31" s="129">
        <v>0</v>
      </c>
      <c r="BF31" s="129">
        <v>0</v>
      </c>
      <c r="BG31" s="145">
        <v>0</v>
      </c>
      <c r="BH31" s="128">
        <v>58</v>
      </c>
      <c r="BI31" s="129">
        <v>7</v>
      </c>
      <c r="BJ31" s="129">
        <v>1</v>
      </c>
      <c r="BK31" s="129">
        <v>5</v>
      </c>
      <c r="BL31" s="129">
        <v>0</v>
      </c>
      <c r="BM31" s="129">
        <v>0</v>
      </c>
      <c r="BN31" s="129">
        <v>1</v>
      </c>
      <c r="BO31" s="145">
        <v>0</v>
      </c>
      <c r="BP31" s="128">
        <v>5</v>
      </c>
      <c r="BQ31" s="129">
        <v>0</v>
      </c>
      <c r="BR31" s="129">
        <v>1</v>
      </c>
      <c r="BS31" s="129">
        <v>0</v>
      </c>
      <c r="BT31" s="129">
        <v>0</v>
      </c>
      <c r="BU31" s="129">
        <v>1</v>
      </c>
      <c r="BV31" s="129">
        <v>0</v>
      </c>
      <c r="BW31" s="145">
        <v>0</v>
      </c>
      <c r="BX31" s="128">
        <v>9</v>
      </c>
      <c r="BY31" s="129">
        <v>0</v>
      </c>
      <c r="BZ31" s="129">
        <v>0</v>
      </c>
      <c r="CA31" s="129">
        <v>0</v>
      </c>
      <c r="CB31" s="129">
        <v>0</v>
      </c>
      <c r="CC31" s="129">
        <v>0</v>
      </c>
      <c r="CD31" s="129">
        <v>0</v>
      </c>
      <c r="CE31" s="145">
        <v>0</v>
      </c>
      <c r="CF31" s="128">
        <v>0</v>
      </c>
      <c r="CG31" s="129">
        <v>0</v>
      </c>
      <c r="CH31" s="129">
        <v>0</v>
      </c>
      <c r="CI31" s="129">
        <v>0</v>
      </c>
      <c r="CJ31" s="129">
        <v>0</v>
      </c>
      <c r="CK31" s="129">
        <v>0</v>
      </c>
      <c r="CL31" s="129">
        <v>0</v>
      </c>
      <c r="CM31" s="145">
        <v>0</v>
      </c>
      <c r="CN31" s="128">
        <v>4</v>
      </c>
      <c r="CO31" s="129">
        <v>1</v>
      </c>
      <c r="CP31" s="129">
        <v>0</v>
      </c>
      <c r="CQ31" s="129">
        <v>0</v>
      </c>
      <c r="CR31" s="129">
        <v>0</v>
      </c>
      <c r="CS31" s="129">
        <v>0</v>
      </c>
      <c r="CT31" s="129">
        <v>0</v>
      </c>
      <c r="CU31" s="145">
        <v>0</v>
      </c>
      <c r="CV31" s="128">
        <v>4</v>
      </c>
      <c r="CW31" s="129">
        <v>2</v>
      </c>
      <c r="CX31" s="129">
        <v>0</v>
      </c>
      <c r="CY31" s="129">
        <v>0</v>
      </c>
      <c r="CZ31" s="129">
        <v>0</v>
      </c>
      <c r="DA31" s="129">
        <v>0</v>
      </c>
      <c r="DB31" s="129">
        <v>0</v>
      </c>
      <c r="DC31" s="145">
        <v>0</v>
      </c>
      <c r="DD31" s="128">
        <v>69</v>
      </c>
      <c r="DE31" s="129">
        <v>10</v>
      </c>
      <c r="DF31" s="129">
        <v>4</v>
      </c>
      <c r="DG31" s="129">
        <v>1</v>
      </c>
      <c r="DH31" s="129">
        <v>1</v>
      </c>
      <c r="DI31" s="129">
        <v>2</v>
      </c>
      <c r="DJ31" s="129">
        <v>0</v>
      </c>
      <c r="DK31" s="145">
        <v>0</v>
      </c>
      <c r="DL31" s="128">
        <v>3</v>
      </c>
      <c r="DM31" s="129">
        <v>0</v>
      </c>
      <c r="DN31" s="129">
        <v>0</v>
      </c>
      <c r="DO31" s="129">
        <v>0</v>
      </c>
      <c r="DP31" s="129">
        <v>0</v>
      </c>
      <c r="DQ31" s="129">
        <v>0</v>
      </c>
      <c r="DR31" s="129">
        <v>0</v>
      </c>
      <c r="DS31" s="145">
        <v>0</v>
      </c>
      <c r="DT31" s="128">
        <v>0</v>
      </c>
      <c r="DU31" s="129">
        <v>0</v>
      </c>
      <c r="DV31" s="129">
        <v>0</v>
      </c>
      <c r="DW31" s="129">
        <v>0</v>
      </c>
      <c r="DX31" s="129">
        <v>0</v>
      </c>
      <c r="DY31" s="129">
        <v>0</v>
      </c>
      <c r="DZ31" s="129">
        <v>0</v>
      </c>
      <c r="EA31" s="145"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130">
        <v>0</v>
      </c>
      <c r="E32" s="131">
        <v>0</v>
      </c>
      <c r="F32" s="131">
        <v>0</v>
      </c>
      <c r="G32" s="131">
        <v>0</v>
      </c>
      <c r="H32" s="131">
        <v>0</v>
      </c>
      <c r="I32" s="131">
        <v>0</v>
      </c>
      <c r="J32" s="131">
        <v>0</v>
      </c>
      <c r="K32" s="146">
        <v>0</v>
      </c>
      <c r="L32" s="130">
        <v>5</v>
      </c>
      <c r="M32" s="131">
        <v>4</v>
      </c>
      <c r="N32" s="131">
        <v>1</v>
      </c>
      <c r="O32" s="131">
        <v>0</v>
      </c>
      <c r="P32" s="131">
        <v>0</v>
      </c>
      <c r="Q32" s="131">
        <v>0</v>
      </c>
      <c r="R32" s="131">
        <v>0</v>
      </c>
      <c r="S32" s="146">
        <v>0</v>
      </c>
      <c r="T32" s="130">
        <v>4</v>
      </c>
      <c r="U32" s="131">
        <v>1</v>
      </c>
      <c r="V32" s="131">
        <v>0</v>
      </c>
      <c r="W32" s="131">
        <v>0</v>
      </c>
      <c r="X32" s="131">
        <v>0</v>
      </c>
      <c r="Y32" s="131">
        <v>0</v>
      </c>
      <c r="Z32" s="131">
        <v>0</v>
      </c>
      <c r="AA32" s="146">
        <v>0</v>
      </c>
      <c r="AB32" s="130">
        <v>2</v>
      </c>
      <c r="AC32" s="131">
        <v>0</v>
      </c>
      <c r="AD32" s="131">
        <v>0</v>
      </c>
      <c r="AE32" s="131">
        <v>0</v>
      </c>
      <c r="AF32" s="131">
        <v>0</v>
      </c>
      <c r="AG32" s="131">
        <v>0</v>
      </c>
      <c r="AH32" s="131">
        <v>0</v>
      </c>
      <c r="AI32" s="146">
        <v>0</v>
      </c>
      <c r="AJ32" s="130">
        <v>6</v>
      </c>
      <c r="AK32" s="131">
        <v>2</v>
      </c>
      <c r="AL32" s="131">
        <v>0</v>
      </c>
      <c r="AM32" s="131">
        <v>0</v>
      </c>
      <c r="AN32" s="131">
        <v>0</v>
      </c>
      <c r="AO32" s="131">
        <v>0</v>
      </c>
      <c r="AP32" s="131">
        <v>1</v>
      </c>
      <c r="AQ32" s="146">
        <v>0</v>
      </c>
      <c r="AR32" s="130">
        <v>0</v>
      </c>
      <c r="AS32" s="131">
        <v>0</v>
      </c>
      <c r="AT32" s="131">
        <v>0</v>
      </c>
      <c r="AU32" s="131">
        <v>0</v>
      </c>
      <c r="AV32" s="131">
        <v>0</v>
      </c>
      <c r="AW32" s="131">
        <v>0</v>
      </c>
      <c r="AX32" s="131">
        <v>0</v>
      </c>
      <c r="AY32" s="146">
        <v>0</v>
      </c>
      <c r="AZ32" s="130">
        <v>6</v>
      </c>
      <c r="BA32" s="131">
        <v>3</v>
      </c>
      <c r="BB32" s="131">
        <v>0</v>
      </c>
      <c r="BC32" s="131">
        <v>0</v>
      </c>
      <c r="BD32" s="131">
        <v>0</v>
      </c>
      <c r="BE32" s="131">
        <v>0</v>
      </c>
      <c r="BF32" s="131">
        <v>0</v>
      </c>
      <c r="BG32" s="146">
        <v>0</v>
      </c>
      <c r="BH32" s="130">
        <v>73</v>
      </c>
      <c r="BI32" s="131">
        <v>15</v>
      </c>
      <c r="BJ32" s="131">
        <v>2</v>
      </c>
      <c r="BK32" s="131">
        <v>4</v>
      </c>
      <c r="BL32" s="131">
        <v>2</v>
      </c>
      <c r="BM32" s="131">
        <v>2</v>
      </c>
      <c r="BN32" s="131">
        <v>1</v>
      </c>
      <c r="BO32" s="146">
        <v>0</v>
      </c>
      <c r="BP32" s="130">
        <v>4</v>
      </c>
      <c r="BQ32" s="131">
        <v>3</v>
      </c>
      <c r="BR32" s="131">
        <v>0</v>
      </c>
      <c r="BS32" s="131">
        <v>0</v>
      </c>
      <c r="BT32" s="131">
        <v>0</v>
      </c>
      <c r="BU32" s="131">
        <v>0</v>
      </c>
      <c r="BV32" s="131">
        <v>0</v>
      </c>
      <c r="BW32" s="146">
        <v>0</v>
      </c>
      <c r="BX32" s="130">
        <v>7</v>
      </c>
      <c r="BY32" s="131">
        <v>2</v>
      </c>
      <c r="BZ32" s="131">
        <v>1</v>
      </c>
      <c r="CA32" s="131">
        <v>0</v>
      </c>
      <c r="CB32" s="131">
        <v>0</v>
      </c>
      <c r="CC32" s="131">
        <v>0</v>
      </c>
      <c r="CD32" s="131">
        <v>0</v>
      </c>
      <c r="CE32" s="146">
        <v>0</v>
      </c>
      <c r="CF32" s="130">
        <v>0</v>
      </c>
      <c r="CG32" s="131">
        <v>0</v>
      </c>
      <c r="CH32" s="131">
        <v>0</v>
      </c>
      <c r="CI32" s="131">
        <v>0</v>
      </c>
      <c r="CJ32" s="131">
        <v>0</v>
      </c>
      <c r="CK32" s="131">
        <v>0</v>
      </c>
      <c r="CL32" s="131">
        <v>0</v>
      </c>
      <c r="CM32" s="146">
        <v>0</v>
      </c>
      <c r="CN32" s="130">
        <v>4</v>
      </c>
      <c r="CO32" s="131">
        <v>1</v>
      </c>
      <c r="CP32" s="131">
        <v>0</v>
      </c>
      <c r="CQ32" s="131">
        <v>0</v>
      </c>
      <c r="CR32" s="131">
        <v>0</v>
      </c>
      <c r="CS32" s="131">
        <v>0</v>
      </c>
      <c r="CT32" s="131">
        <v>0</v>
      </c>
      <c r="CU32" s="146">
        <v>0</v>
      </c>
      <c r="CV32" s="130">
        <v>1</v>
      </c>
      <c r="CW32" s="131">
        <v>0</v>
      </c>
      <c r="CX32" s="131">
        <v>0</v>
      </c>
      <c r="CY32" s="131">
        <v>0</v>
      </c>
      <c r="CZ32" s="131">
        <v>0</v>
      </c>
      <c r="DA32" s="131">
        <v>0</v>
      </c>
      <c r="DB32" s="131">
        <v>0</v>
      </c>
      <c r="DC32" s="146">
        <v>0</v>
      </c>
      <c r="DD32" s="130">
        <v>77</v>
      </c>
      <c r="DE32" s="131">
        <v>15</v>
      </c>
      <c r="DF32" s="131">
        <v>1</v>
      </c>
      <c r="DG32" s="131">
        <v>4</v>
      </c>
      <c r="DH32" s="131">
        <v>0</v>
      </c>
      <c r="DI32" s="131">
        <v>0</v>
      </c>
      <c r="DJ32" s="131">
        <v>1</v>
      </c>
      <c r="DK32" s="146">
        <v>0</v>
      </c>
      <c r="DL32" s="130">
        <v>4</v>
      </c>
      <c r="DM32" s="131">
        <v>2</v>
      </c>
      <c r="DN32" s="131">
        <v>0</v>
      </c>
      <c r="DO32" s="131">
        <v>0</v>
      </c>
      <c r="DP32" s="131">
        <v>0</v>
      </c>
      <c r="DQ32" s="131">
        <v>0</v>
      </c>
      <c r="DR32" s="131">
        <v>0</v>
      </c>
      <c r="DS32" s="146">
        <v>0</v>
      </c>
      <c r="DT32" s="130">
        <v>0</v>
      </c>
      <c r="DU32" s="131">
        <v>0</v>
      </c>
      <c r="DV32" s="131">
        <v>0</v>
      </c>
      <c r="DW32" s="131">
        <v>0</v>
      </c>
      <c r="DX32" s="131">
        <v>0</v>
      </c>
      <c r="DY32" s="131">
        <v>0</v>
      </c>
      <c r="DZ32" s="131">
        <v>0</v>
      </c>
      <c r="EA32" s="146"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130">
        <v>0</v>
      </c>
      <c r="E33" s="131">
        <v>0</v>
      </c>
      <c r="F33" s="131">
        <v>0</v>
      </c>
      <c r="G33" s="131">
        <v>0</v>
      </c>
      <c r="H33" s="131">
        <v>0</v>
      </c>
      <c r="I33" s="131">
        <v>0</v>
      </c>
      <c r="J33" s="131">
        <v>0</v>
      </c>
      <c r="K33" s="146">
        <v>0</v>
      </c>
      <c r="L33" s="130">
        <v>16</v>
      </c>
      <c r="M33" s="131">
        <v>5</v>
      </c>
      <c r="N33" s="131">
        <v>0</v>
      </c>
      <c r="O33" s="131">
        <v>0</v>
      </c>
      <c r="P33" s="131">
        <v>0</v>
      </c>
      <c r="Q33" s="131">
        <v>0</v>
      </c>
      <c r="R33" s="131">
        <v>0</v>
      </c>
      <c r="S33" s="146">
        <v>0</v>
      </c>
      <c r="T33" s="130">
        <v>6</v>
      </c>
      <c r="U33" s="131">
        <v>2</v>
      </c>
      <c r="V33" s="131">
        <v>0</v>
      </c>
      <c r="W33" s="131">
        <v>0</v>
      </c>
      <c r="X33" s="131">
        <v>0</v>
      </c>
      <c r="Y33" s="131">
        <v>1</v>
      </c>
      <c r="Z33" s="131">
        <v>0</v>
      </c>
      <c r="AA33" s="146">
        <v>0</v>
      </c>
      <c r="AB33" s="130">
        <v>2</v>
      </c>
      <c r="AC33" s="131">
        <v>0</v>
      </c>
      <c r="AD33" s="131">
        <v>0</v>
      </c>
      <c r="AE33" s="131">
        <v>0</v>
      </c>
      <c r="AF33" s="131">
        <v>0</v>
      </c>
      <c r="AG33" s="131">
        <v>0</v>
      </c>
      <c r="AH33" s="131">
        <v>0</v>
      </c>
      <c r="AI33" s="146">
        <v>0</v>
      </c>
      <c r="AJ33" s="130">
        <v>5</v>
      </c>
      <c r="AK33" s="131">
        <v>3</v>
      </c>
      <c r="AL33" s="131">
        <v>0</v>
      </c>
      <c r="AM33" s="131">
        <v>0</v>
      </c>
      <c r="AN33" s="131">
        <v>0</v>
      </c>
      <c r="AO33" s="131">
        <v>0</v>
      </c>
      <c r="AP33" s="131">
        <v>0</v>
      </c>
      <c r="AQ33" s="146">
        <v>0</v>
      </c>
      <c r="AR33" s="130">
        <v>0</v>
      </c>
      <c r="AS33" s="131">
        <v>0</v>
      </c>
      <c r="AT33" s="131">
        <v>0</v>
      </c>
      <c r="AU33" s="131">
        <v>0</v>
      </c>
      <c r="AV33" s="131">
        <v>0</v>
      </c>
      <c r="AW33" s="131">
        <v>0</v>
      </c>
      <c r="AX33" s="131">
        <v>0</v>
      </c>
      <c r="AY33" s="146">
        <v>0</v>
      </c>
      <c r="AZ33" s="130">
        <v>5</v>
      </c>
      <c r="BA33" s="131">
        <v>5</v>
      </c>
      <c r="BB33" s="131">
        <v>0</v>
      </c>
      <c r="BC33" s="131">
        <v>0</v>
      </c>
      <c r="BD33" s="131">
        <v>0</v>
      </c>
      <c r="BE33" s="131">
        <v>0</v>
      </c>
      <c r="BF33" s="131">
        <v>0</v>
      </c>
      <c r="BG33" s="146">
        <v>0</v>
      </c>
      <c r="BH33" s="130">
        <v>56</v>
      </c>
      <c r="BI33" s="131">
        <v>15</v>
      </c>
      <c r="BJ33" s="131">
        <v>1</v>
      </c>
      <c r="BK33" s="131">
        <v>1</v>
      </c>
      <c r="BL33" s="131">
        <v>0</v>
      </c>
      <c r="BM33" s="131">
        <v>0</v>
      </c>
      <c r="BN33" s="131">
        <v>0</v>
      </c>
      <c r="BO33" s="146">
        <v>0</v>
      </c>
      <c r="BP33" s="130">
        <v>7</v>
      </c>
      <c r="BQ33" s="131">
        <v>2</v>
      </c>
      <c r="BR33" s="131">
        <v>1</v>
      </c>
      <c r="BS33" s="131">
        <v>0</v>
      </c>
      <c r="BT33" s="131">
        <v>0</v>
      </c>
      <c r="BU33" s="131">
        <v>0</v>
      </c>
      <c r="BV33" s="131">
        <v>0</v>
      </c>
      <c r="BW33" s="146">
        <v>0</v>
      </c>
      <c r="BX33" s="130">
        <v>5</v>
      </c>
      <c r="BY33" s="131">
        <v>1</v>
      </c>
      <c r="BZ33" s="131">
        <v>1</v>
      </c>
      <c r="CA33" s="131">
        <v>0</v>
      </c>
      <c r="CB33" s="131">
        <v>0</v>
      </c>
      <c r="CC33" s="131">
        <v>0</v>
      </c>
      <c r="CD33" s="131">
        <v>0</v>
      </c>
      <c r="CE33" s="146">
        <v>0</v>
      </c>
      <c r="CF33" s="130">
        <v>0</v>
      </c>
      <c r="CG33" s="131">
        <v>0</v>
      </c>
      <c r="CH33" s="131">
        <v>0</v>
      </c>
      <c r="CI33" s="131">
        <v>0</v>
      </c>
      <c r="CJ33" s="131">
        <v>0</v>
      </c>
      <c r="CK33" s="131">
        <v>0</v>
      </c>
      <c r="CL33" s="131">
        <v>0</v>
      </c>
      <c r="CM33" s="146">
        <v>0</v>
      </c>
      <c r="CN33" s="130">
        <v>7</v>
      </c>
      <c r="CO33" s="131">
        <v>0</v>
      </c>
      <c r="CP33" s="131">
        <v>0</v>
      </c>
      <c r="CQ33" s="131">
        <v>0</v>
      </c>
      <c r="CR33" s="131">
        <v>0</v>
      </c>
      <c r="CS33" s="131">
        <v>0</v>
      </c>
      <c r="CT33" s="131">
        <v>0</v>
      </c>
      <c r="CU33" s="146">
        <v>0</v>
      </c>
      <c r="CV33" s="130">
        <v>5</v>
      </c>
      <c r="CW33" s="131">
        <v>1</v>
      </c>
      <c r="CX33" s="131">
        <v>0</v>
      </c>
      <c r="CY33" s="131">
        <v>0</v>
      </c>
      <c r="CZ33" s="131">
        <v>0</v>
      </c>
      <c r="DA33" s="131">
        <v>0</v>
      </c>
      <c r="DB33" s="131">
        <v>0</v>
      </c>
      <c r="DC33" s="146">
        <v>0</v>
      </c>
      <c r="DD33" s="130">
        <v>82</v>
      </c>
      <c r="DE33" s="131">
        <v>14</v>
      </c>
      <c r="DF33" s="131">
        <v>4</v>
      </c>
      <c r="DG33" s="131">
        <v>2</v>
      </c>
      <c r="DH33" s="131">
        <v>2</v>
      </c>
      <c r="DI33" s="131">
        <v>3</v>
      </c>
      <c r="DJ33" s="131">
        <v>1</v>
      </c>
      <c r="DK33" s="146">
        <v>0</v>
      </c>
      <c r="DL33" s="130">
        <v>3</v>
      </c>
      <c r="DM33" s="131">
        <v>0</v>
      </c>
      <c r="DN33" s="131">
        <v>0</v>
      </c>
      <c r="DO33" s="131">
        <v>0</v>
      </c>
      <c r="DP33" s="131">
        <v>0</v>
      </c>
      <c r="DQ33" s="131">
        <v>0</v>
      </c>
      <c r="DR33" s="131">
        <v>0</v>
      </c>
      <c r="DS33" s="146">
        <v>0</v>
      </c>
      <c r="DT33" s="130">
        <v>0</v>
      </c>
      <c r="DU33" s="131">
        <v>0</v>
      </c>
      <c r="DV33" s="131">
        <v>0</v>
      </c>
      <c r="DW33" s="131">
        <v>0</v>
      </c>
      <c r="DX33" s="131">
        <v>0</v>
      </c>
      <c r="DY33" s="131">
        <v>0</v>
      </c>
      <c r="DZ33" s="131">
        <v>0</v>
      </c>
      <c r="EA33" s="146"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132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47">
        <v>0</v>
      </c>
      <c r="L34" s="132">
        <v>11</v>
      </c>
      <c r="M34" s="133">
        <v>3</v>
      </c>
      <c r="N34" s="133">
        <v>0</v>
      </c>
      <c r="O34" s="133">
        <v>0</v>
      </c>
      <c r="P34" s="133">
        <v>0</v>
      </c>
      <c r="Q34" s="133">
        <v>0</v>
      </c>
      <c r="R34" s="133">
        <v>0</v>
      </c>
      <c r="S34" s="147">
        <v>0</v>
      </c>
      <c r="T34" s="132">
        <v>7</v>
      </c>
      <c r="U34" s="133">
        <v>1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47">
        <v>0</v>
      </c>
      <c r="AB34" s="132">
        <v>7</v>
      </c>
      <c r="AC34" s="133">
        <v>1</v>
      </c>
      <c r="AD34" s="133">
        <v>0</v>
      </c>
      <c r="AE34" s="133">
        <v>0</v>
      </c>
      <c r="AF34" s="133">
        <v>0</v>
      </c>
      <c r="AG34" s="133">
        <v>0</v>
      </c>
      <c r="AH34" s="133">
        <v>0</v>
      </c>
      <c r="AI34" s="147">
        <v>0</v>
      </c>
      <c r="AJ34" s="132">
        <v>8</v>
      </c>
      <c r="AK34" s="133">
        <v>6</v>
      </c>
      <c r="AL34" s="133">
        <v>0</v>
      </c>
      <c r="AM34" s="133">
        <v>0</v>
      </c>
      <c r="AN34" s="133">
        <v>0</v>
      </c>
      <c r="AO34" s="133">
        <v>0</v>
      </c>
      <c r="AP34" s="133">
        <v>0</v>
      </c>
      <c r="AQ34" s="147">
        <v>0</v>
      </c>
      <c r="AR34" s="132">
        <v>0</v>
      </c>
      <c r="AS34" s="133">
        <v>0</v>
      </c>
      <c r="AT34" s="133">
        <v>0</v>
      </c>
      <c r="AU34" s="133">
        <v>0</v>
      </c>
      <c r="AV34" s="133">
        <v>0</v>
      </c>
      <c r="AW34" s="133">
        <v>0</v>
      </c>
      <c r="AX34" s="133">
        <v>0</v>
      </c>
      <c r="AY34" s="147">
        <v>0</v>
      </c>
      <c r="AZ34" s="132">
        <v>7</v>
      </c>
      <c r="BA34" s="133">
        <v>1</v>
      </c>
      <c r="BB34" s="133">
        <v>0</v>
      </c>
      <c r="BC34" s="133">
        <v>0</v>
      </c>
      <c r="BD34" s="133">
        <v>0</v>
      </c>
      <c r="BE34" s="133">
        <v>0</v>
      </c>
      <c r="BF34" s="133">
        <v>1</v>
      </c>
      <c r="BG34" s="147">
        <v>0</v>
      </c>
      <c r="BH34" s="132">
        <v>80</v>
      </c>
      <c r="BI34" s="133">
        <v>19</v>
      </c>
      <c r="BJ34" s="133">
        <v>3</v>
      </c>
      <c r="BK34" s="133">
        <v>3</v>
      </c>
      <c r="BL34" s="133">
        <v>1</v>
      </c>
      <c r="BM34" s="133">
        <v>1</v>
      </c>
      <c r="BN34" s="133">
        <v>0</v>
      </c>
      <c r="BO34" s="147">
        <v>0</v>
      </c>
      <c r="BP34" s="132">
        <v>3</v>
      </c>
      <c r="BQ34" s="133">
        <v>2</v>
      </c>
      <c r="BR34" s="133">
        <v>0</v>
      </c>
      <c r="BS34" s="133">
        <v>0</v>
      </c>
      <c r="BT34" s="133">
        <v>0</v>
      </c>
      <c r="BU34" s="133">
        <v>0</v>
      </c>
      <c r="BV34" s="133">
        <v>0</v>
      </c>
      <c r="BW34" s="147">
        <v>0</v>
      </c>
      <c r="BX34" s="132">
        <v>12</v>
      </c>
      <c r="BY34" s="133">
        <v>3</v>
      </c>
      <c r="BZ34" s="133">
        <v>0</v>
      </c>
      <c r="CA34" s="133">
        <v>0</v>
      </c>
      <c r="CB34" s="133">
        <v>0</v>
      </c>
      <c r="CC34" s="133">
        <v>0</v>
      </c>
      <c r="CD34" s="133">
        <v>0</v>
      </c>
      <c r="CE34" s="147">
        <v>0</v>
      </c>
      <c r="CF34" s="132">
        <v>0</v>
      </c>
      <c r="CG34" s="133">
        <v>0</v>
      </c>
      <c r="CH34" s="133">
        <v>0</v>
      </c>
      <c r="CI34" s="133">
        <v>0</v>
      </c>
      <c r="CJ34" s="133">
        <v>0</v>
      </c>
      <c r="CK34" s="133">
        <v>0</v>
      </c>
      <c r="CL34" s="133">
        <v>0</v>
      </c>
      <c r="CM34" s="147">
        <v>0</v>
      </c>
      <c r="CN34" s="132">
        <v>1</v>
      </c>
      <c r="CO34" s="133">
        <v>0</v>
      </c>
      <c r="CP34" s="133">
        <v>0</v>
      </c>
      <c r="CQ34" s="133">
        <v>0</v>
      </c>
      <c r="CR34" s="133">
        <v>0</v>
      </c>
      <c r="CS34" s="133">
        <v>0</v>
      </c>
      <c r="CT34" s="133">
        <v>0</v>
      </c>
      <c r="CU34" s="147">
        <v>0</v>
      </c>
      <c r="CV34" s="132">
        <v>3</v>
      </c>
      <c r="CW34" s="133">
        <v>1</v>
      </c>
      <c r="CX34" s="133">
        <v>0</v>
      </c>
      <c r="CY34" s="133">
        <v>0</v>
      </c>
      <c r="CZ34" s="133">
        <v>0</v>
      </c>
      <c r="DA34" s="133">
        <v>0</v>
      </c>
      <c r="DB34" s="133">
        <v>0</v>
      </c>
      <c r="DC34" s="147">
        <v>0</v>
      </c>
      <c r="DD34" s="132">
        <v>70</v>
      </c>
      <c r="DE34" s="133">
        <v>18</v>
      </c>
      <c r="DF34" s="133">
        <v>6</v>
      </c>
      <c r="DG34" s="133">
        <v>6</v>
      </c>
      <c r="DH34" s="133">
        <v>0</v>
      </c>
      <c r="DI34" s="133">
        <v>3</v>
      </c>
      <c r="DJ34" s="133">
        <v>0</v>
      </c>
      <c r="DK34" s="147">
        <v>0</v>
      </c>
      <c r="DL34" s="132">
        <v>3</v>
      </c>
      <c r="DM34" s="133">
        <v>0</v>
      </c>
      <c r="DN34" s="133">
        <v>0</v>
      </c>
      <c r="DO34" s="133">
        <v>0</v>
      </c>
      <c r="DP34" s="133">
        <v>0</v>
      </c>
      <c r="DQ34" s="133">
        <v>0</v>
      </c>
      <c r="DR34" s="133">
        <v>0</v>
      </c>
      <c r="DS34" s="147">
        <v>0</v>
      </c>
      <c r="DT34" s="132">
        <v>0</v>
      </c>
      <c r="DU34" s="133">
        <v>0</v>
      </c>
      <c r="DV34" s="133">
        <v>0</v>
      </c>
      <c r="DW34" s="133">
        <v>0</v>
      </c>
      <c r="DX34" s="133">
        <v>0</v>
      </c>
      <c r="DY34" s="133">
        <v>0</v>
      </c>
      <c r="DZ34" s="133">
        <v>0</v>
      </c>
      <c r="EA34" s="147"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128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45">
        <v>0</v>
      </c>
      <c r="L35" s="128">
        <v>7</v>
      </c>
      <c r="M35" s="129">
        <v>1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45">
        <v>0</v>
      </c>
      <c r="T35" s="128">
        <v>10</v>
      </c>
      <c r="U35" s="129">
        <v>2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45">
        <v>0</v>
      </c>
      <c r="AB35" s="128">
        <v>4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29">
        <v>0</v>
      </c>
      <c r="AI35" s="145">
        <v>0</v>
      </c>
      <c r="AJ35" s="128">
        <v>8</v>
      </c>
      <c r="AK35" s="129">
        <v>4</v>
      </c>
      <c r="AL35" s="129">
        <v>1</v>
      </c>
      <c r="AM35" s="129">
        <v>0</v>
      </c>
      <c r="AN35" s="129">
        <v>0</v>
      </c>
      <c r="AO35" s="129">
        <v>0</v>
      </c>
      <c r="AP35" s="129">
        <v>0</v>
      </c>
      <c r="AQ35" s="145">
        <v>0</v>
      </c>
      <c r="AR35" s="128">
        <v>0</v>
      </c>
      <c r="AS35" s="129">
        <v>0</v>
      </c>
      <c r="AT35" s="129">
        <v>0</v>
      </c>
      <c r="AU35" s="129">
        <v>0</v>
      </c>
      <c r="AV35" s="129">
        <v>0</v>
      </c>
      <c r="AW35" s="129">
        <v>0</v>
      </c>
      <c r="AX35" s="129">
        <v>0</v>
      </c>
      <c r="AY35" s="145">
        <v>0</v>
      </c>
      <c r="AZ35" s="128">
        <v>2</v>
      </c>
      <c r="BA35" s="129">
        <v>6</v>
      </c>
      <c r="BB35" s="129">
        <v>0</v>
      </c>
      <c r="BC35" s="129">
        <v>0</v>
      </c>
      <c r="BD35" s="129">
        <v>0</v>
      </c>
      <c r="BE35" s="129">
        <v>0</v>
      </c>
      <c r="BF35" s="129">
        <v>0</v>
      </c>
      <c r="BG35" s="145">
        <v>0</v>
      </c>
      <c r="BH35" s="128">
        <v>81</v>
      </c>
      <c r="BI35" s="129">
        <v>17</v>
      </c>
      <c r="BJ35" s="129">
        <v>1</v>
      </c>
      <c r="BK35" s="129">
        <v>5</v>
      </c>
      <c r="BL35" s="129">
        <v>0</v>
      </c>
      <c r="BM35" s="129">
        <v>1</v>
      </c>
      <c r="BN35" s="129">
        <v>0</v>
      </c>
      <c r="BO35" s="145">
        <v>0</v>
      </c>
      <c r="BP35" s="128">
        <v>7</v>
      </c>
      <c r="BQ35" s="129">
        <v>2</v>
      </c>
      <c r="BR35" s="129">
        <v>0</v>
      </c>
      <c r="BS35" s="129">
        <v>0</v>
      </c>
      <c r="BT35" s="129">
        <v>0</v>
      </c>
      <c r="BU35" s="129">
        <v>0</v>
      </c>
      <c r="BV35" s="129">
        <v>0</v>
      </c>
      <c r="BW35" s="145">
        <v>0</v>
      </c>
      <c r="BX35" s="128">
        <v>5</v>
      </c>
      <c r="BY35" s="129">
        <v>1</v>
      </c>
      <c r="BZ35" s="129">
        <v>0</v>
      </c>
      <c r="CA35" s="129">
        <v>1</v>
      </c>
      <c r="CB35" s="129">
        <v>0</v>
      </c>
      <c r="CC35" s="129">
        <v>0</v>
      </c>
      <c r="CD35" s="129">
        <v>0</v>
      </c>
      <c r="CE35" s="145">
        <v>0</v>
      </c>
      <c r="CF35" s="128">
        <v>0</v>
      </c>
      <c r="CG35" s="129">
        <v>0</v>
      </c>
      <c r="CH35" s="129">
        <v>0</v>
      </c>
      <c r="CI35" s="129">
        <v>0</v>
      </c>
      <c r="CJ35" s="129">
        <v>0</v>
      </c>
      <c r="CK35" s="129">
        <v>0</v>
      </c>
      <c r="CL35" s="129">
        <v>0</v>
      </c>
      <c r="CM35" s="145">
        <v>0</v>
      </c>
      <c r="CN35" s="128">
        <v>5</v>
      </c>
      <c r="CO35" s="129">
        <v>4</v>
      </c>
      <c r="CP35" s="129">
        <v>0</v>
      </c>
      <c r="CQ35" s="129">
        <v>0</v>
      </c>
      <c r="CR35" s="129">
        <v>0</v>
      </c>
      <c r="CS35" s="129">
        <v>0</v>
      </c>
      <c r="CT35" s="129">
        <v>0</v>
      </c>
      <c r="CU35" s="145">
        <v>0</v>
      </c>
      <c r="CV35" s="128">
        <v>3</v>
      </c>
      <c r="CW35" s="129">
        <v>1</v>
      </c>
      <c r="CX35" s="129">
        <v>0</v>
      </c>
      <c r="CY35" s="129">
        <v>0</v>
      </c>
      <c r="CZ35" s="129">
        <v>0</v>
      </c>
      <c r="DA35" s="129">
        <v>0</v>
      </c>
      <c r="DB35" s="129">
        <v>0</v>
      </c>
      <c r="DC35" s="145">
        <v>0</v>
      </c>
      <c r="DD35" s="128">
        <v>82</v>
      </c>
      <c r="DE35" s="129">
        <v>15</v>
      </c>
      <c r="DF35" s="129">
        <v>3</v>
      </c>
      <c r="DG35" s="129">
        <v>3</v>
      </c>
      <c r="DH35" s="129">
        <v>2</v>
      </c>
      <c r="DI35" s="129">
        <v>1</v>
      </c>
      <c r="DJ35" s="129">
        <v>0</v>
      </c>
      <c r="DK35" s="145">
        <v>0</v>
      </c>
      <c r="DL35" s="128">
        <v>4</v>
      </c>
      <c r="DM35" s="129">
        <v>1</v>
      </c>
      <c r="DN35" s="129">
        <v>0</v>
      </c>
      <c r="DO35" s="129">
        <v>0</v>
      </c>
      <c r="DP35" s="129">
        <v>0</v>
      </c>
      <c r="DQ35" s="129">
        <v>0</v>
      </c>
      <c r="DR35" s="129">
        <v>0</v>
      </c>
      <c r="DS35" s="145">
        <v>0</v>
      </c>
      <c r="DT35" s="128">
        <v>0</v>
      </c>
      <c r="DU35" s="129">
        <v>0</v>
      </c>
      <c r="DV35" s="129">
        <v>0</v>
      </c>
      <c r="DW35" s="129">
        <v>0</v>
      </c>
      <c r="DX35" s="129">
        <v>0</v>
      </c>
      <c r="DY35" s="129">
        <v>0</v>
      </c>
      <c r="DZ35" s="129">
        <v>0</v>
      </c>
      <c r="EA35" s="145"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130">
        <v>0</v>
      </c>
      <c r="E36" s="131">
        <v>0</v>
      </c>
      <c r="F36" s="131">
        <v>0</v>
      </c>
      <c r="G36" s="131">
        <v>0</v>
      </c>
      <c r="H36" s="131">
        <v>0</v>
      </c>
      <c r="I36" s="131">
        <v>0</v>
      </c>
      <c r="J36" s="131">
        <v>0</v>
      </c>
      <c r="K36" s="146">
        <v>0</v>
      </c>
      <c r="L36" s="130">
        <v>9</v>
      </c>
      <c r="M36" s="131">
        <v>4</v>
      </c>
      <c r="N36" s="131">
        <v>0</v>
      </c>
      <c r="O36" s="131">
        <v>0</v>
      </c>
      <c r="P36" s="131">
        <v>0</v>
      </c>
      <c r="Q36" s="131">
        <v>0</v>
      </c>
      <c r="R36" s="131">
        <v>0</v>
      </c>
      <c r="S36" s="146">
        <v>0</v>
      </c>
      <c r="T36" s="130">
        <v>8</v>
      </c>
      <c r="U36" s="131">
        <v>0</v>
      </c>
      <c r="V36" s="131">
        <v>0</v>
      </c>
      <c r="W36" s="131">
        <v>0</v>
      </c>
      <c r="X36" s="131">
        <v>0</v>
      </c>
      <c r="Y36" s="131">
        <v>0</v>
      </c>
      <c r="Z36" s="131">
        <v>0</v>
      </c>
      <c r="AA36" s="146">
        <v>0</v>
      </c>
      <c r="AB36" s="130">
        <v>4</v>
      </c>
      <c r="AC36" s="131">
        <v>0</v>
      </c>
      <c r="AD36" s="131">
        <v>0</v>
      </c>
      <c r="AE36" s="131">
        <v>0</v>
      </c>
      <c r="AF36" s="131">
        <v>0</v>
      </c>
      <c r="AG36" s="131">
        <v>0</v>
      </c>
      <c r="AH36" s="131">
        <v>0</v>
      </c>
      <c r="AI36" s="146">
        <v>0</v>
      </c>
      <c r="AJ36" s="130">
        <v>6</v>
      </c>
      <c r="AK36" s="131">
        <v>4</v>
      </c>
      <c r="AL36" s="131">
        <v>0</v>
      </c>
      <c r="AM36" s="131">
        <v>0</v>
      </c>
      <c r="AN36" s="131">
        <v>0</v>
      </c>
      <c r="AO36" s="131">
        <v>0</v>
      </c>
      <c r="AP36" s="131">
        <v>0</v>
      </c>
      <c r="AQ36" s="146">
        <v>0</v>
      </c>
      <c r="AR36" s="130">
        <v>0</v>
      </c>
      <c r="AS36" s="131">
        <v>0</v>
      </c>
      <c r="AT36" s="131">
        <v>0</v>
      </c>
      <c r="AU36" s="131">
        <v>0</v>
      </c>
      <c r="AV36" s="131">
        <v>0</v>
      </c>
      <c r="AW36" s="131">
        <v>0</v>
      </c>
      <c r="AX36" s="131">
        <v>0</v>
      </c>
      <c r="AY36" s="146">
        <v>0</v>
      </c>
      <c r="AZ36" s="130">
        <v>5</v>
      </c>
      <c r="BA36" s="131">
        <v>1</v>
      </c>
      <c r="BB36" s="131">
        <v>0</v>
      </c>
      <c r="BC36" s="131">
        <v>0</v>
      </c>
      <c r="BD36" s="131">
        <v>0</v>
      </c>
      <c r="BE36" s="131">
        <v>0</v>
      </c>
      <c r="BF36" s="131">
        <v>0</v>
      </c>
      <c r="BG36" s="146">
        <v>0</v>
      </c>
      <c r="BH36" s="130">
        <v>80</v>
      </c>
      <c r="BI36" s="131">
        <v>14</v>
      </c>
      <c r="BJ36" s="131">
        <v>1</v>
      </c>
      <c r="BK36" s="131">
        <v>0</v>
      </c>
      <c r="BL36" s="131">
        <v>1</v>
      </c>
      <c r="BM36" s="131">
        <v>1</v>
      </c>
      <c r="BN36" s="131">
        <v>0</v>
      </c>
      <c r="BO36" s="146">
        <v>0</v>
      </c>
      <c r="BP36" s="130">
        <v>5</v>
      </c>
      <c r="BQ36" s="131">
        <v>5</v>
      </c>
      <c r="BR36" s="131">
        <v>0</v>
      </c>
      <c r="BS36" s="131">
        <v>0</v>
      </c>
      <c r="BT36" s="131">
        <v>0</v>
      </c>
      <c r="BU36" s="131">
        <v>0</v>
      </c>
      <c r="BV36" s="131">
        <v>0</v>
      </c>
      <c r="BW36" s="146">
        <v>0</v>
      </c>
      <c r="BX36" s="130">
        <v>6</v>
      </c>
      <c r="BY36" s="131">
        <v>6</v>
      </c>
      <c r="BZ36" s="131">
        <v>1</v>
      </c>
      <c r="CA36" s="131">
        <v>0</v>
      </c>
      <c r="CB36" s="131">
        <v>0</v>
      </c>
      <c r="CC36" s="131">
        <v>0</v>
      </c>
      <c r="CD36" s="131">
        <v>0</v>
      </c>
      <c r="CE36" s="146">
        <v>0</v>
      </c>
      <c r="CF36" s="130">
        <v>0</v>
      </c>
      <c r="CG36" s="131">
        <v>0</v>
      </c>
      <c r="CH36" s="131">
        <v>0</v>
      </c>
      <c r="CI36" s="131">
        <v>0</v>
      </c>
      <c r="CJ36" s="131">
        <v>0</v>
      </c>
      <c r="CK36" s="131">
        <v>0</v>
      </c>
      <c r="CL36" s="131">
        <v>0</v>
      </c>
      <c r="CM36" s="146">
        <v>0</v>
      </c>
      <c r="CN36" s="130">
        <v>2</v>
      </c>
      <c r="CO36" s="131">
        <v>2</v>
      </c>
      <c r="CP36" s="131">
        <v>0</v>
      </c>
      <c r="CQ36" s="131">
        <v>0</v>
      </c>
      <c r="CR36" s="131">
        <v>0</v>
      </c>
      <c r="CS36" s="131">
        <v>0</v>
      </c>
      <c r="CT36" s="131">
        <v>0</v>
      </c>
      <c r="CU36" s="146">
        <v>0</v>
      </c>
      <c r="CV36" s="130">
        <v>3</v>
      </c>
      <c r="CW36" s="131">
        <v>1</v>
      </c>
      <c r="CX36" s="131">
        <v>0</v>
      </c>
      <c r="CY36" s="131">
        <v>0</v>
      </c>
      <c r="CZ36" s="131">
        <v>0</v>
      </c>
      <c r="DA36" s="131">
        <v>0</v>
      </c>
      <c r="DB36" s="131">
        <v>0</v>
      </c>
      <c r="DC36" s="146">
        <v>0</v>
      </c>
      <c r="DD36" s="130">
        <v>73</v>
      </c>
      <c r="DE36" s="131">
        <v>15</v>
      </c>
      <c r="DF36" s="131">
        <v>4</v>
      </c>
      <c r="DG36" s="131">
        <v>2</v>
      </c>
      <c r="DH36" s="131">
        <v>0</v>
      </c>
      <c r="DI36" s="131">
        <v>0</v>
      </c>
      <c r="DJ36" s="131">
        <v>0</v>
      </c>
      <c r="DK36" s="146">
        <v>0</v>
      </c>
      <c r="DL36" s="130">
        <v>2</v>
      </c>
      <c r="DM36" s="131">
        <v>0</v>
      </c>
      <c r="DN36" s="131">
        <v>0</v>
      </c>
      <c r="DO36" s="131">
        <v>0</v>
      </c>
      <c r="DP36" s="131">
        <v>0</v>
      </c>
      <c r="DQ36" s="131">
        <v>0</v>
      </c>
      <c r="DR36" s="131">
        <v>0</v>
      </c>
      <c r="DS36" s="146">
        <v>0</v>
      </c>
      <c r="DT36" s="130">
        <v>0</v>
      </c>
      <c r="DU36" s="131">
        <v>0</v>
      </c>
      <c r="DV36" s="131">
        <v>0</v>
      </c>
      <c r="DW36" s="131">
        <v>0</v>
      </c>
      <c r="DX36" s="131">
        <v>0</v>
      </c>
      <c r="DY36" s="131">
        <v>0</v>
      </c>
      <c r="DZ36" s="131">
        <v>0</v>
      </c>
      <c r="EA36" s="146">
        <v>0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130">
        <v>0</v>
      </c>
      <c r="E37" s="131">
        <v>0</v>
      </c>
      <c r="F37" s="131">
        <v>0</v>
      </c>
      <c r="G37" s="131">
        <v>0</v>
      </c>
      <c r="H37" s="131">
        <v>0</v>
      </c>
      <c r="I37" s="131">
        <v>0</v>
      </c>
      <c r="J37" s="131">
        <v>0</v>
      </c>
      <c r="K37" s="146">
        <v>0</v>
      </c>
      <c r="L37" s="130">
        <v>6</v>
      </c>
      <c r="M37" s="131">
        <v>1</v>
      </c>
      <c r="N37" s="131">
        <v>1</v>
      </c>
      <c r="O37" s="131">
        <v>0</v>
      </c>
      <c r="P37" s="131">
        <v>0</v>
      </c>
      <c r="Q37" s="131">
        <v>0</v>
      </c>
      <c r="R37" s="131">
        <v>0</v>
      </c>
      <c r="S37" s="146">
        <v>0</v>
      </c>
      <c r="T37" s="130">
        <v>9</v>
      </c>
      <c r="U37" s="131">
        <v>2</v>
      </c>
      <c r="V37" s="131">
        <v>0</v>
      </c>
      <c r="W37" s="131">
        <v>0</v>
      </c>
      <c r="X37" s="131">
        <v>0</v>
      </c>
      <c r="Y37" s="131">
        <v>0</v>
      </c>
      <c r="Z37" s="131">
        <v>0</v>
      </c>
      <c r="AA37" s="146">
        <v>0</v>
      </c>
      <c r="AB37" s="130">
        <v>1</v>
      </c>
      <c r="AC37" s="131">
        <v>1</v>
      </c>
      <c r="AD37" s="131">
        <v>0</v>
      </c>
      <c r="AE37" s="131">
        <v>0</v>
      </c>
      <c r="AF37" s="131">
        <v>0</v>
      </c>
      <c r="AG37" s="131">
        <v>0</v>
      </c>
      <c r="AH37" s="131">
        <v>0</v>
      </c>
      <c r="AI37" s="146">
        <v>0</v>
      </c>
      <c r="AJ37" s="130">
        <v>10</v>
      </c>
      <c r="AK37" s="131">
        <v>2</v>
      </c>
      <c r="AL37" s="131">
        <v>0</v>
      </c>
      <c r="AM37" s="131">
        <v>0</v>
      </c>
      <c r="AN37" s="131">
        <v>0</v>
      </c>
      <c r="AO37" s="131">
        <v>1</v>
      </c>
      <c r="AP37" s="131">
        <v>0</v>
      </c>
      <c r="AQ37" s="146">
        <v>0</v>
      </c>
      <c r="AR37" s="130">
        <v>0</v>
      </c>
      <c r="AS37" s="131">
        <v>0</v>
      </c>
      <c r="AT37" s="131">
        <v>0</v>
      </c>
      <c r="AU37" s="131">
        <v>0</v>
      </c>
      <c r="AV37" s="131">
        <v>0</v>
      </c>
      <c r="AW37" s="131">
        <v>0</v>
      </c>
      <c r="AX37" s="131">
        <v>0</v>
      </c>
      <c r="AY37" s="146">
        <v>0</v>
      </c>
      <c r="AZ37" s="130">
        <v>10</v>
      </c>
      <c r="BA37" s="131">
        <v>1</v>
      </c>
      <c r="BB37" s="131">
        <v>1</v>
      </c>
      <c r="BC37" s="131">
        <v>0</v>
      </c>
      <c r="BD37" s="131">
        <v>0</v>
      </c>
      <c r="BE37" s="131">
        <v>0</v>
      </c>
      <c r="BF37" s="131">
        <v>0</v>
      </c>
      <c r="BG37" s="146">
        <v>0</v>
      </c>
      <c r="BH37" s="130">
        <v>79</v>
      </c>
      <c r="BI37" s="131">
        <v>10</v>
      </c>
      <c r="BJ37" s="131">
        <v>3</v>
      </c>
      <c r="BK37" s="131">
        <v>4</v>
      </c>
      <c r="BL37" s="131">
        <v>1</v>
      </c>
      <c r="BM37" s="131">
        <v>0</v>
      </c>
      <c r="BN37" s="131">
        <v>1</v>
      </c>
      <c r="BO37" s="146">
        <v>0</v>
      </c>
      <c r="BP37" s="130">
        <v>6</v>
      </c>
      <c r="BQ37" s="131">
        <v>2</v>
      </c>
      <c r="BR37" s="131">
        <v>0</v>
      </c>
      <c r="BS37" s="131">
        <v>0</v>
      </c>
      <c r="BT37" s="131">
        <v>0</v>
      </c>
      <c r="BU37" s="131">
        <v>1</v>
      </c>
      <c r="BV37" s="131">
        <v>0</v>
      </c>
      <c r="BW37" s="146">
        <v>0</v>
      </c>
      <c r="BX37" s="130">
        <v>6</v>
      </c>
      <c r="BY37" s="131">
        <v>2</v>
      </c>
      <c r="BZ37" s="131">
        <v>0</v>
      </c>
      <c r="CA37" s="131">
        <v>0</v>
      </c>
      <c r="CB37" s="131">
        <v>0</v>
      </c>
      <c r="CC37" s="131">
        <v>0</v>
      </c>
      <c r="CD37" s="131">
        <v>0</v>
      </c>
      <c r="CE37" s="146">
        <v>0</v>
      </c>
      <c r="CF37" s="130">
        <v>0</v>
      </c>
      <c r="CG37" s="131">
        <v>0</v>
      </c>
      <c r="CH37" s="131">
        <v>0</v>
      </c>
      <c r="CI37" s="131">
        <v>0</v>
      </c>
      <c r="CJ37" s="131">
        <v>0</v>
      </c>
      <c r="CK37" s="131">
        <v>0</v>
      </c>
      <c r="CL37" s="131">
        <v>0</v>
      </c>
      <c r="CM37" s="146">
        <v>0</v>
      </c>
      <c r="CN37" s="130">
        <v>6</v>
      </c>
      <c r="CO37" s="131">
        <v>2</v>
      </c>
      <c r="CP37" s="131">
        <v>0</v>
      </c>
      <c r="CQ37" s="131">
        <v>0</v>
      </c>
      <c r="CR37" s="131">
        <v>0</v>
      </c>
      <c r="CS37" s="131">
        <v>0</v>
      </c>
      <c r="CT37" s="131">
        <v>0</v>
      </c>
      <c r="CU37" s="146">
        <v>0</v>
      </c>
      <c r="CV37" s="130">
        <v>3</v>
      </c>
      <c r="CW37" s="131">
        <v>1</v>
      </c>
      <c r="CX37" s="131">
        <v>0</v>
      </c>
      <c r="CY37" s="131">
        <v>0</v>
      </c>
      <c r="CZ37" s="131">
        <v>0</v>
      </c>
      <c r="DA37" s="131">
        <v>0</v>
      </c>
      <c r="DB37" s="131">
        <v>0</v>
      </c>
      <c r="DC37" s="146">
        <v>0</v>
      </c>
      <c r="DD37" s="130">
        <v>79</v>
      </c>
      <c r="DE37" s="131">
        <v>17</v>
      </c>
      <c r="DF37" s="131">
        <v>6</v>
      </c>
      <c r="DG37" s="131">
        <v>2</v>
      </c>
      <c r="DH37" s="131">
        <v>2</v>
      </c>
      <c r="DI37" s="131">
        <v>0</v>
      </c>
      <c r="DJ37" s="131">
        <v>0</v>
      </c>
      <c r="DK37" s="146">
        <v>0</v>
      </c>
      <c r="DL37" s="130">
        <v>6</v>
      </c>
      <c r="DM37" s="131">
        <v>1</v>
      </c>
      <c r="DN37" s="131">
        <v>0</v>
      </c>
      <c r="DO37" s="131">
        <v>0</v>
      </c>
      <c r="DP37" s="131">
        <v>0</v>
      </c>
      <c r="DQ37" s="131">
        <v>0</v>
      </c>
      <c r="DR37" s="131">
        <v>0</v>
      </c>
      <c r="DS37" s="146">
        <v>0</v>
      </c>
      <c r="DT37" s="130">
        <v>0</v>
      </c>
      <c r="DU37" s="131">
        <v>0</v>
      </c>
      <c r="DV37" s="131">
        <v>0</v>
      </c>
      <c r="DW37" s="131">
        <v>0</v>
      </c>
      <c r="DX37" s="131">
        <v>0</v>
      </c>
      <c r="DY37" s="131">
        <v>0</v>
      </c>
      <c r="DZ37" s="131">
        <v>0</v>
      </c>
      <c r="EA37" s="146"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132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47">
        <v>0</v>
      </c>
      <c r="L38" s="132">
        <v>13</v>
      </c>
      <c r="M38" s="133">
        <v>2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47">
        <v>0</v>
      </c>
      <c r="T38" s="132">
        <v>6</v>
      </c>
      <c r="U38" s="133">
        <v>0</v>
      </c>
      <c r="V38" s="133">
        <v>1</v>
      </c>
      <c r="W38" s="133">
        <v>0</v>
      </c>
      <c r="X38" s="133">
        <v>0</v>
      </c>
      <c r="Y38" s="133">
        <v>0</v>
      </c>
      <c r="Z38" s="133">
        <v>0</v>
      </c>
      <c r="AA38" s="147">
        <v>0</v>
      </c>
      <c r="AB38" s="132">
        <v>2</v>
      </c>
      <c r="AC38" s="133">
        <v>0</v>
      </c>
      <c r="AD38" s="133">
        <v>0</v>
      </c>
      <c r="AE38" s="133">
        <v>0</v>
      </c>
      <c r="AF38" s="133">
        <v>0</v>
      </c>
      <c r="AG38" s="133">
        <v>0</v>
      </c>
      <c r="AH38" s="133">
        <v>0</v>
      </c>
      <c r="AI38" s="147">
        <v>0</v>
      </c>
      <c r="AJ38" s="132">
        <v>19</v>
      </c>
      <c r="AK38" s="133">
        <v>5</v>
      </c>
      <c r="AL38" s="133">
        <v>0</v>
      </c>
      <c r="AM38" s="133">
        <v>0</v>
      </c>
      <c r="AN38" s="133">
        <v>0</v>
      </c>
      <c r="AO38" s="133">
        <v>1</v>
      </c>
      <c r="AP38" s="133">
        <v>0</v>
      </c>
      <c r="AQ38" s="147">
        <v>0</v>
      </c>
      <c r="AR38" s="132">
        <v>0</v>
      </c>
      <c r="AS38" s="133">
        <v>0</v>
      </c>
      <c r="AT38" s="133">
        <v>0</v>
      </c>
      <c r="AU38" s="133">
        <v>0</v>
      </c>
      <c r="AV38" s="133">
        <v>0</v>
      </c>
      <c r="AW38" s="133">
        <v>0</v>
      </c>
      <c r="AX38" s="133">
        <v>0</v>
      </c>
      <c r="AY38" s="147">
        <v>0</v>
      </c>
      <c r="AZ38" s="132">
        <v>8</v>
      </c>
      <c r="BA38" s="133">
        <v>6</v>
      </c>
      <c r="BB38" s="133">
        <v>1</v>
      </c>
      <c r="BC38" s="133">
        <v>0</v>
      </c>
      <c r="BD38" s="133">
        <v>0</v>
      </c>
      <c r="BE38" s="133">
        <v>0</v>
      </c>
      <c r="BF38" s="133">
        <v>0</v>
      </c>
      <c r="BG38" s="147">
        <v>0</v>
      </c>
      <c r="BH38" s="132">
        <v>80</v>
      </c>
      <c r="BI38" s="133">
        <v>11</v>
      </c>
      <c r="BJ38" s="133">
        <v>5</v>
      </c>
      <c r="BK38" s="133">
        <v>0</v>
      </c>
      <c r="BL38" s="133">
        <v>1</v>
      </c>
      <c r="BM38" s="133">
        <v>1</v>
      </c>
      <c r="BN38" s="133">
        <v>0</v>
      </c>
      <c r="BO38" s="147">
        <v>0</v>
      </c>
      <c r="BP38" s="132">
        <v>12</v>
      </c>
      <c r="BQ38" s="133">
        <v>1</v>
      </c>
      <c r="BR38" s="133">
        <v>0</v>
      </c>
      <c r="BS38" s="133">
        <v>0</v>
      </c>
      <c r="BT38" s="133">
        <v>0</v>
      </c>
      <c r="BU38" s="133">
        <v>3</v>
      </c>
      <c r="BV38" s="133">
        <v>0</v>
      </c>
      <c r="BW38" s="147">
        <v>0</v>
      </c>
      <c r="BX38" s="132">
        <v>3</v>
      </c>
      <c r="BY38" s="133">
        <v>0</v>
      </c>
      <c r="BZ38" s="133">
        <v>0</v>
      </c>
      <c r="CA38" s="133">
        <v>0</v>
      </c>
      <c r="CB38" s="133">
        <v>0</v>
      </c>
      <c r="CC38" s="133">
        <v>0</v>
      </c>
      <c r="CD38" s="133">
        <v>0</v>
      </c>
      <c r="CE38" s="147">
        <v>0</v>
      </c>
      <c r="CF38" s="132">
        <v>0</v>
      </c>
      <c r="CG38" s="133">
        <v>0</v>
      </c>
      <c r="CH38" s="133">
        <v>0</v>
      </c>
      <c r="CI38" s="133">
        <v>0</v>
      </c>
      <c r="CJ38" s="133">
        <v>0</v>
      </c>
      <c r="CK38" s="133">
        <v>0</v>
      </c>
      <c r="CL38" s="133">
        <v>0</v>
      </c>
      <c r="CM38" s="147">
        <v>0</v>
      </c>
      <c r="CN38" s="132">
        <v>6</v>
      </c>
      <c r="CO38" s="133">
        <v>1</v>
      </c>
      <c r="CP38" s="133">
        <v>0</v>
      </c>
      <c r="CQ38" s="133">
        <v>0</v>
      </c>
      <c r="CR38" s="133">
        <v>0</v>
      </c>
      <c r="CS38" s="133">
        <v>0</v>
      </c>
      <c r="CT38" s="133">
        <v>0</v>
      </c>
      <c r="CU38" s="147">
        <v>0</v>
      </c>
      <c r="CV38" s="132">
        <v>2</v>
      </c>
      <c r="CW38" s="133">
        <v>1</v>
      </c>
      <c r="CX38" s="133">
        <v>0</v>
      </c>
      <c r="CY38" s="133">
        <v>0</v>
      </c>
      <c r="CZ38" s="133">
        <v>0</v>
      </c>
      <c r="DA38" s="133">
        <v>0</v>
      </c>
      <c r="DB38" s="133">
        <v>0</v>
      </c>
      <c r="DC38" s="147">
        <v>0</v>
      </c>
      <c r="DD38" s="132">
        <v>91</v>
      </c>
      <c r="DE38" s="133">
        <v>12</v>
      </c>
      <c r="DF38" s="133">
        <v>1</v>
      </c>
      <c r="DG38" s="133">
        <v>4</v>
      </c>
      <c r="DH38" s="133">
        <v>0</v>
      </c>
      <c r="DI38" s="133">
        <v>0</v>
      </c>
      <c r="DJ38" s="133">
        <v>0</v>
      </c>
      <c r="DK38" s="147">
        <v>0</v>
      </c>
      <c r="DL38" s="132">
        <v>2</v>
      </c>
      <c r="DM38" s="133">
        <v>0</v>
      </c>
      <c r="DN38" s="133">
        <v>0</v>
      </c>
      <c r="DO38" s="133">
        <v>0</v>
      </c>
      <c r="DP38" s="133">
        <v>0</v>
      </c>
      <c r="DQ38" s="133">
        <v>0</v>
      </c>
      <c r="DR38" s="133">
        <v>0</v>
      </c>
      <c r="DS38" s="147">
        <v>0</v>
      </c>
      <c r="DT38" s="132">
        <v>0</v>
      </c>
      <c r="DU38" s="133">
        <v>0</v>
      </c>
      <c r="DV38" s="133">
        <v>0</v>
      </c>
      <c r="DW38" s="133">
        <v>0</v>
      </c>
      <c r="DX38" s="133">
        <v>0</v>
      </c>
      <c r="DY38" s="133">
        <v>0</v>
      </c>
      <c r="DZ38" s="133">
        <v>0</v>
      </c>
      <c r="EA38" s="147"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128">
        <v>0</v>
      </c>
      <c r="E39" s="129">
        <v>0</v>
      </c>
      <c r="F39" s="129">
        <v>0</v>
      </c>
      <c r="G39" s="129">
        <v>0</v>
      </c>
      <c r="H39" s="129">
        <v>0</v>
      </c>
      <c r="I39" s="129">
        <v>0</v>
      </c>
      <c r="J39" s="129">
        <v>0</v>
      </c>
      <c r="K39" s="145">
        <v>0</v>
      </c>
      <c r="L39" s="128">
        <v>9</v>
      </c>
      <c r="M39" s="129">
        <v>4</v>
      </c>
      <c r="N39" s="129">
        <v>0</v>
      </c>
      <c r="O39" s="129">
        <v>0</v>
      </c>
      <c r="P39" s="129">
        <v>0</v>
      </c>
      <c r="Q39" s="129">
        <v>0</v>
      </c>
      <c r="R39" s="129">
        <v>0</v>
      </c>
      <c r="S39" s="145">
        <v>0</v>
      </c>
      <c r="T39" s="128">
        <v>8</v>
      </c>
      <c r="U39" s="129">
        <v>2</v>
      </c>
      <c r="V39" s="129">
        <v>0</v>
      </c>
      <c r="W39" s="129">
        <v>0</v>
      </c>
      <c r="X39" s="129">
        <v>0</v>
      </c>
      <c r="Y39" s="129">
        <v>0</v>
      </c>
      <c r="Z39" s="129">
        <v>0</v>
      </c>
      <c r="AA39" s="145">
        <v>0</v>
      </c>
      <c r="AB39" s="128">
        <v>3</v>
      </c>
      <c r="AC39" s="129">
        <v>0</v>
      </c>
      <c r="AD39" s="129">
        <v>0</v>
      </c>
      <c r="AE39" s="129">
        <v>0</v>
      </c>
      <c r="AF39" s="129">
        <v>0</v>
      </c>
      <c r="AG39" s="129">
        <v>0</v>
      </c>
      <c r="AH39" s="129">
        <v>0</v>
      </c>
      <c r="AI39" s="145">
        <v>0</v>
      </c>
      <c r="AJ39" s="128">
        <v>13</v>
      </c>
      <c r="AK39" s="129">
        <v>4</v>
      </c>
      <c r="AL39" s="129">
        <v>0</v>
      </c>
      <c r="AM39" s="129">
        <v>0</v>
      </c>
      <c r="AN39" s="129">
        <v>0</v>
      </c>
      <c r="AO39" s="129">
        <v>0</v>
      </c>
      <c r="AP39" s="129">
        <v>0</v>
      </c>
      <c r="AQ39" s="145">
        <v>0</v>
      </c>
      <c r="AR39" s="128">
        <v>0</v>
      </c>
      <c r="AS39" s="129">
        <v>0</v>
      </c>
      <c r="AT39" s="129">
        <v>0</v>
      </c>
      <c r="AU39" s="129">
        <v>0</v>
      </c>
      <c r="AV39" s="129">
        <v>0</v>
      </c>
      <c r="AW39" s="129">
        <v>0</v>
      </c>
      <c r="AX39" s="129">
        <v>0</v>
      </c>
      <c r="AY39" s="145">
        <v>0</v>
      </c>
      <c r="AZ39" s="128">
        <v>5</v>
      </c>
      <c r="BA39" s="129">
        <v>2</v>
      </c>
      <c r="BB39" s="129">
        <v>2</v>
      </c>
      <c r="BC39" s="129">
        <v>0</v>
      </c>
      <c r="BD39" s="129">
        <v>0</v>
      </c>
      <c r="BE39" s="129">
        <v>0</v>
      </c>
      <c r="BF39" s="129">
        <v>0</v>
      </c>
      <c r="BG39" s="145">
        <v>0</v>
      </c>
      <c r="BH39" s="128">
        <v>73</v>
      </c>
      <c r="BI39" s="129">
        <v>16</v>
      </c>
      <c r="BJ39" s="129">
        <v>1</v>
      </c>
      <c r="BK39" s="129">
        <v>5</v>
      </c>
      <c r="BL39" s="129">
        <v>1</v>
      </c>
      <c r="BM39" s="129">
        <v>2</v>
      </c>
      <c r="BN39" s="129">
        <v>0</v>
      </c>
      <c r="BO39" s="145">
        <v>0</v>
      </c>
      <c r="BP39" s="128">
        <v>11</v>
      </c>
      <c r="BQ39" s="129">
        <v>1</v>
      </c>
      <c r="BR39" s="129">
        <v>0</v>
      </c>
      <c r="BS39" s="129">
        <v>0</v>
      </c>
      <c r="BT39" s="129">
        <v>0</v>
      </c>
      <c r="BU39" s="129">
        <v>0</v>
      </c>
      <c r="BV39" s="129">
        <v>0</v>
      </c>
      <c r="BW39" s="145">
        <v>0</v>
      </c>
      <c r="BX39" s="128">
        <v>8</v>
      </c>
      <c r="BY39" s="129">
        <v>1</v>
      </c>
      <c r="BZ39" s="129">
        <v>1</v>
      </c>
      <c r="CA39" s="129">
        <v>0</v>
      </c>
      <c r="CB39" s="129">
        <v>0</v>
      </c>
      <c r="CC39" s="129">
        <v>0</v>
      </c>
      <c r="CD39" s="129">
        <v>0</v>
      </c>
      <c r="CE39" s="145">
        <v>0</v>
      </c>
      <c r="CF39" s="128">
        <v>0</v>
      </c>
      <c r="CG39" s="129">
        <v>0</v>
      </c>
      <c r="CH39" s="129">
        <v>0</v>
      </c>
      <c r="CI39" s="129">
        <v>0</v>
      </c>
      <c r="CJ39" s="129">
        <v>0</v>
      </c>
      <c r="CK39" s="129">
        <v>0</v>
      </c>
      <c r="CL39" s="129">
        <v>0</v>
      </c>
      <c r="CM39" s="145">
        <v>0</v>
      </c>
      <c r="CN39" s="128">
        <v>0</v>
      </c>
      <c r="CO39" s="129">
        <v>0</v>
      </c>
      <c r="CP39" s="129">
        <v>0</v>
      </c>
      <c r="CQ39" s="129">
        <v>0</v>
      </c>
      <c r="CR39" s="129">
        <v>0</v>
      </c>
      <c r="CS39" s="129">
        <v>0</v>
      </c>
      <c r="CT39" s="129">
        <v>0</v>
      </c>
      <c r="CU39" s="145">
        <v>0</v>
      </c>
      <c r="CV39" s="128">
        <v>4</v>
      </c>
      <c r="CW39" s="129">
        <v>0</v>
      </c>
      <c r="CX39" s="129">
        <v>0</v>
      </c>
      <c r="CY39" s="129">
        <v>0</v>
      </c>
      <c r="CZ39" s="129">
        <v>0</v>
      </c>
      <c r="DA39" s="129">
        <v>0</v>
      </c>
      <c r="DB39" s="129">
        <v>0</v>
      </c>
      <c r="DC39" s="145">
        <v>0</v>
      </c>
      <c r="DD39" s="128">
        <v>102</v>
      </c>
      <c r="DE39" s="129">
        <v>17</v>
      </c>
      <c r="DF39" s="129">
        <v>1</v>
      </c>
      <c r="DG39" s="129">
        <v>5</v>
      </c>
      <c r="DH39" s="129">
        <v>1</v>
      </c>
      <c r="DI39" s="129">
        <v>2</v>
      </c>
      <c r="DJ39" s="129">
        <v>0</v>
      </c>
      <c r="DK39" s="145">
        <v>0</v>
      </c>
      <c r="DL39" s="128">
        <v>3</v>
      </c>
      <c r="DM39" s="129">
        <v>1</v>
      </c>
      <c r="DN39" s="129">
        <v>0</v>
      </c>
      <c r="DO39" s="129">
        <v>0</v>
      </c>
      <c r="DP39" s="129">
        <v>0</v>
      </c>
      <c r="DQ39" s="129">
        <v>0</v>
      </c>
      <c r="DR39" s="129">
        <v>0</v>
      </c>
      <c r="DS39" s="145">
        <v>0</v>
      </c>
      <c r="DT39" s="128">
        <v>0</v>
      </c>
      <c r="DU39" s="129">
        <v>0</v>
      </c>
      <c r="DV39" s="129">
        <v>0</v>
      </c>
      <c r="DW39" s="129">
        <v>0</v>
      </c>
      <c r="DX39" s="129">
        <v>0</v>
      </c>
      <c r="DY39" s="129">
        <v>0</v>
      </c>
      <c r="DZ39" s="129">
        <v>0</v>
      </c>
      <c r="EA39" s="145"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130">
        <v>0</v>
      </c>
      <c r="E40" s="131">
        <v>0</v>
      </c>
      <c r="F40" s="131">
        <v>0</v>
      </c>
      <c r="G40" s="131">
        <v>0</v>
      </c>
      <c r="H40" s="131">
        <v>0</v>
      </c>
      <c r="I40" s="131">
        <v>0</v>
      </c>
      <c r="J40" s="131">
        <v>0</v>
      </c>
      <c r="K40" s="146">
        <v>0</v>
      </c>
      <c r="L40" s="130">
        <v>20</v>
      </c>
      <c r="M40" s="131">
        <v>7</v>
      </c>
      <c r="N40" s="131">
        <v>0</v>
      </c>
      <c r="O40" s="131">
        <v>0</v>
      </c>
      <c r="P40" s="131">
        <v>0</v>
      </c>
      <c r="Q40" s="131">
        <v>0</v>
      </c>
      <c r="R40" s="131">
        <v>0</v>
      </c>
      <c r="S40" s="146">
        <v>0</v>
      </c>
      <c r="T40" s="130">
        <v>5</v>
      </c>
      <c r="U40" s="131">
        <v>3</v>
      </c>
      <c r="V40" s="131">
        <v>0</v>
      </c>
      <c r="W40" s="131">
        <v>0</v>
      </c>
      <c r="X40" s="131">
        <v>0</v>
      </c>
      <c r="Y40" s="131">
        <v>0</v>
      </c>
      <c r="Z40" s="131">
        <v>0</v>
      </c>
      <c r="AA40" s="146">
        <v>0</v>
      </c>
      <c r="AB40" s="130">
        <v>3</v>
      </c>
      <c r="AC40" s="131">
        <v>0</v>
      </c>
      <c r="AD40" s="131">
        <v>0</v>
      </c>
      <c r="AE40" s="131">
        <v>0</v>
      </c>
      <c r="AF40" s="131">
        <v>0</v>
      </c>
      <c r="AG40" s="131">
        <v>0</v>
      </c>
      <c r="AH40" s="131">
        <v>0</v>
      </c>
      <c r="AI40" s="146">
        <v>0</v>
      </c>
      <c r="AJ40" s="130">
        <v>7</v>
      </c>
      <c r="AK40" s="131">
        <v>0</v>
      </c>
      <c r="AL40" s="131">
        <v>0</v>
      </c>
      <c r="AM40" s="131">
        <v>0</v>
      </c>
      <c r="AN40" s="131">
        <v>0</v>
      </c>
      <c r="AO40" s="131">
        <v>0</v>
      </c>
      <c r="AP40" s="131">
        <v>0</v>
      </c>
      <c r="AQ40" s="146">
        <v>0</v>
      </c>
      <c r="AR40" s="130">
        <v>0</v>
      </c>
      <c r="AS40" s="131">
        <v>0</v>
      </c>
      <c r="AT40" s="131">
        <v>0</v>
      </c>
      <c r="AU40" s="131">
        <v>0</v>
      </c>
      <c r="AV40" s="131">
        <v>0</v>
      </c>
      <c r="AW40" s="131">
        <v>0</v>
      </c>
      <c r="AX40" s="131">
        <v>0</v>
      </c>
      <c r="AY40" s="146">
        <v>0</v>
      </c>
      <c r="AZ40" s="130">
        <v>9</v>
      </c>
      <c r="BA40" s="131">
        <v>1</v>
      </c>
      <c r="BB40" s="131">
        <v>0</v>
      </c>
      <c r="BC40" s="131">
        <v>1</v>
      </c>
      <c r="BD40" s="131">
        <v>0</v>
      </c>
      <c r="BE40" s="131">
        <v>0</v>
      </c>
      <c r="BF40" s="131">
        <v>0</v>
      </c>
      <c r="BG40" s="146">
        <v>0</v>
      </c>
      <c r="BH40" s="130">
        <v>73</v>
      </c>
      <c r="BI40" s="131">
        <v>13</v>
      </c>
      <c r="BJ40" s="131">
        <v>1</v>
      </c>
      <c r="BK40" s="131">
        <v>5</v>
      </c>
      <c r="BL40" s="131">
        <v>0</v>
      </c>
      <c r="BM40" s="131">
        <v>0</v>
      </c>
      <c r="BN40" s="131">
        <v>0</v>
      </c>
      <c r="BO40" s="146">
        <v>0</v>
      </c>
      <c r="BP40" s="130">
        <v>9</v>
      </c>
      <c r="BQ40" s="131">
        <v>1</v>
      </c>
      <c r="BR40" s="131">
        <v>0</v>
      </c>
      <c r="BS40" s="131">
        <v>0</v>
      </c>
      <c r="BT40" s="131">
        <v>0</v>
      </c>
      <c r="BU40" s="131">
        <v>0</v>
      </c>
      <c r="BV40" s="131">
        <v>0</v>
      </c>
      <c r="BW40" s="146">
        <v>0</v>
      </c>
      <c r="BX40" s="130">
        <v>6</v>
      </c>
      <c r="BY40" s="131">
        <v>1</v>
      </c>
      <c r="BZ40" s="131">
        <v>1</v>
      </c>
      <c r="CA40" s="131">
        <v>0</v>
      </c>
      <c r="CB40" s="131">
        <v>0</v>
      </c>
      <c r="CC40" s="131">
        <v>0</v>
      </c>
      <c r="CD40" s="131">
        <v>0</v>
      </c>
      <c r="CE40" s="146">
        <v>0</v>
      </c>
      <c r="CF40" s="130">
        <v>0</v>
      </c>
      <c r="CG40" s="131">
        <v>0</v>
      </c>
      <c r="CH40" s="131">
        <v>0</v>
      </c>
      <c r="CI40" s="131">
        <v>0</v>
      </c>
      <c r="CJ40" s="131">
        <v>0</v>
      </c>
      <c r="CK40" s="131">
        <v>0</v>
      </c>
      <c r="CL40" s="131">
        <v>0</v>
      </c>
      <c r="CM40" s="146">
        <v>0</v>
      </c>
      <c r="CN40" s="130">
        <v>3</v>
      </c>
      <c r="CO40" s="131">
        <v>1</v>
      </c>
      <c r="CP40" s="131">
        <v>0</v>
      </c>
      <c r="CQ40" s="131">
        <v>0</v>
      </c>
      <c r="CR40" s="131">
        <v>0</v>
      </c>
      <c r="CS40" s="131">
        <v>0</v>
      </c>
      <c r="CT40" s="131">
        <v>0</v>
      </c>
      <c r="CU40" s="146">
        <v>0</v>
      </c>
      <c r="CV40" s="130">
        <v>5</v>
      </c>
      <c r="CW40" s="131">
        <v>2</v>
      </c>
      <c r="CX40" s="131">
        <v>0</v>
      </c>
      <c r="CY40" s="131">
        <v>0</v>
      </c>
      <c r="CZ40" s="131">
        <v>0</v>
      </c>
      <c r="DA40" s="131">
        <v>0</v>
      </c>
      <c r="DB40" s="131">
        <v>0</v>
      </c>
      <c r="DC40" s="146">
        <v>0</v>
      </c>
      <c r="DD40" s="130">
        <v>108</v>
      </c>
      <c r="DE40" s="131">
        <v>14</v>
      </c>
      <c r="DF40" s="131">
        <v>2</v>
      </c>
      <c r="DG40" s="131">
        <v>3</v>
      </c>
      <c r="DH40" s="131">
        <v>1</v>
      </c>
      <c r="DI40" s="131">
        <v>0</v>
      </c>
      <c r="DJ40" s="131">
        <v>1</v>
      </c>
      <c r="DK40" s="146">
        <v>0</v>
      </c>
      <c r="DL40" s="130">
        <v>5</v>
      </c>
      <c r="DM40" s="131">
        <v>0</v>
      </c>
      <c r="DN40" s="131">
        <v>0</v>
      </c>
      <c r="DO40" s="131">
        <v>0</v>
      </c>
      <c r="DP40" s="131">
        <v>0</v>
      </c>
      <c r="DQ40" s="131">
        <v>0</v>
      </c>
      <c r="DR40" s="131">
        <v>0</v>
      </c>
      <c r="DS40" s="146">
        <v>0</v>
      </c>
      <c r="DT40" s="130">
        <v>0</v>
      </c>
      <c r="DU40" s="131">
        <v>0</v>
      </c>
      <c r="DV40" s="131">
        <v>0</v>
      </c>
      <c r="DW40" s="131">
        <v>0</v>
      </c>
      <c r="DX40" s="131">
        <v>0</v>
      </c>
      <c r="DY40" s="131">
        <v>0</v>
      </c>
      <c r="DZ40" s="131">
        <v>0</v>
      </c>
      <c r="EA40" s="146"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130">
        <v>0</v>
      </c>
      <c r="E41" s="131">
        <v>0</v>
      </c>
      <c r="F41" s="131">
        <v>0</v>
      </c>
      <c r="G41" s="131">
        <v>0</v>
      </c>
      <c r="H41" s="131">
        <v>0</v>
      </c>
      <c r="I41" s="131">
        <v>0</v>
      </c>
      <c r="J41" s="131">
        <v>0</v>
      </c>
      <c r="K41" s="146">
        <v>0</v>
      </c>
      <c r="L41" s="130">
        <v>15</v>
      </c>
      <c r="M41" s="131">
        <v>4</v>
      </c>
      <c r="N41" s="131">
        <v>0</v>
      </c>
      <c r="O41" s="131">
        <v>0</v>
      </c>
      <c r="P41" s="131">
        <v>0</v>
      </c>
      <c r="Q41" s="131">
        <v>0</v>
      </c>
      <c r="R41" s="131">
        <v>0</v>
      </c>
      <c r="S41" s="146">
        <v>0</v>
      </c>
      <c r="T41" s="130">
        <v>12</v>
      </c>
      <c r="U41" s="131">
        <v>0</v>
      </c>
      <c r="V41" s="131">
        <v>0</v>
      </c>
      <c r="W41" s="131">
        <v>0</v>
      </c>
      <c r="X41" s="131">
        <v>0</v>
      </c>
      <c r="Y41" s="131">
        <v>0</v>
      </c>
      <c r="Z41" s="131">
        <v>0</v>
      </c>
      <c r="AA41" s="146">
        <v>0</v>
      </c>
      <c r="AB41" s="130">
        <v>2</v>
      </c>
      <c r="AC41" s="131">
        <v>0</v>
      </c>
      <c r="AD41" s="131">
        <v>0</v>
      </c>
      <c r="AE41" s="131">
        <v>0</v>
      </c>
      <c r="AF41" s="131">
        <v>0</v>
      </c>
      <c r="AG41" s="131">
        <v>0</v>
      </c>
      <c r="AH41" s="131">
        <v>0</v>
      </c>
      <c r="AI41" s="146">
        <v>0</v>
      </c>
      <c r="AJ41" s="130">
        <v>9</v>
      </c>
      <c r="AK41" s="131">
        <v>5</v>
      </c>
      <c r="AL41" s="131">
        <v>0</v>
      </c>
      <c r="AM41" s="131">
        <v>0</v>
      </c>
      <c r="AN41" s="131">
        <v>0</v>
      </c>
      <c r="AO41" s="131">
        <v>0</v>
      </c>
      <c r="AP41" s="131">
        <v>0</v>
      </c>
      <c r="AQ41" s="146">
        <v>0</v>
      </c>
      <c r="AR41" s="130">
        <v>0</v>
      </c>
      <c r="AS41" s="131">
        <v>0</v>
      </c>
      <c r="AT41" s="131">
        <v>0</v>
      </c>
      <c r="AU41" s="131">
        <v>0</v>
      </c>
      <c r="AV41" s="131">
        <v>0</v>
      </c>
      <c r="AW41" s="131">
        <v>0</v>
      </c>
      <c r="AX41" s="131">
        <v>0</v>
      </c>
      <c r="AY41" s="146">
        <v>0</v>
      </c>
      <c r="AZ41" s="130">
        <v>16</v>
      </c>
      <c r="BA41" s="131">
        <v>4</v>
      </c>
      <c r="BB41" s="131">
        <v>1</v>
      </c>
      <c r="BC41" s="131">
        <v>0</v>
      </c>
      <c r="BD41" s="131">
        <v>0</v>
      </c>
      <c r="BE41" s="131">
        <v>0</v>
      </c>
      <c r="BF41" s="131">
        <v>0</v>
      </c>
      <c r="BG41" s="146">
        <v>0</v>
      </c>
      <c r="BH41" s="130">
        <v>80</v>
      </c>
      <c r="BI41" s="131">
        <v>10</v>
      </c>
      <c r="BJ41" s="131">
        <v>2</v>
      </c>
      <c r="BK41" s="131">
        <v>1</v>
      </c>
      <c r="BL41" s="131">
        <v>2</v>
      </c>
      <c r="BM41" s="131">
        <v>0</v>
      </c>
      <c r="BN41" s="131">
        <v>0</v>
      </c>
      <c r="BO41" s="146">
        <v>0</v>
      </c>
      <c r="BP41" s="130">
        <v>15</v>
      </c>
      <c r="BQ41" s="131">
        <v>1</v>
      </c>
      <c r="BR41" s="131">
        <v>0</v>
      </c>
      <c r="BS41" s="131">
        <v>0</v>
      </c>
      <c r="BT41" s="131">
        <v>0</v>
      </c>
      <c r="BU41" s="131">
        <v>0</v>
      </c>
      <c r="BV41" s="131">
        <v>0</v>
      </c>
      <c r="BW41" s="146">
        <v>0</v>
      </c>
      <c r="BX41" s="130">
        <v>13</v>
      </c>
      <c r="BY41" s="131">
        <v>3</v>
      </c>
      <c r="BZ41" s="131">
        <v>1</v>
      </c>
      <c r="CA41" s="131">
        <v>0</v>
      </c>
      <c r="CB41" s="131">
        <v>0</v>
      </c>
      <c r="CC41" s="131">
        <v>0</v>
      </c>
      <c r="CD41" s="131">
        <v>0</v>
      </c>
      <c r="CE41" s="146">
        <v>0</v>
      </c>
      <c r="CF41" s="130">
        <v>0</v>
      </c>
      <c r="CG41" s="131">
        <v>0</v>
      </c>
      <c r="CH41" s="131">
        <v>0</v>
      </c>
      <c r="CI41" s="131">
        <v>0</v>
      </c>
      <c r="CJ41" s="131">
        <v>0</v>
      </c>
      <c r="CK41" s="131">
        <v>0</v>
      </c>
      <c r="CL41" s="131">
        <v>0</v>
      </c>
      <c r="CM41" s="146">
        <v>0</v>
      </c>
      <c r="CN41" s="130">
        <v>8</v>
      </c>
      <c r="CO41" s="131">
        <v>2</v>
      </c>
      <c r="CP41" s="131">
        <v>1</v>
      </c>
      <c r="CQ41" s="131">
        <v>0</v>
      </c>
      <c r="CR41" s="131">
        <v>1</v>
      </c>
      <c r="CS41" s="131">
        <v>0</v>
      </c>
      <c r="CT41" s="131">
        <v>0</v>
      </c>
      <c r="CU41" s="146">
        <v>0</v>
      </c>
      <c r="CV41" s="130">
        <v>3</v>
      </c>
      <c r="CW41" s="131">
        <v>0</v>
      </c>
      <c r="CX41" s="131">
        <v>0</v>
      </c>
      <c r="CY41" s="131">
        <v>0</v>
      </c>
      <c r="CZ41" s="131">
        <v>0</v>
      </c>
      <c r="DA41" s="131">
        <v>0</v>
      </c>
      <c r="DB41" s="131">
        <v>0</v>
      </c>
      <c r="DC41" s="146">
        <v>0</v>
      </c>
      <c r="DD41" s="130">
        <v>101</v>
      </c>
      <c r="DE41" s="131">
        <v>20</v>
      </c>
      <c r="DF41" s="131">
        <v>3</v>
      </c>
      <c r="DG41" s="131">
        <v>4</v>
      </c>
      <c r="DH41" s="131">
        <v>2</v>
      </c>
      <c r="DI41" s="131">
        <v>2</v>
      </c>
      <c r="DJ41" s="131">
        <v>0</v>
      </c>
      <c r="DK41" s="146">
        <v>0</v>
      </c>
      <c r="DL41" s="130">
        <v>10</v>
      </c>
      <c r="DM41" s="131">
        <v>1</v>
      </c>
      <c r="DN41" s="131">
        <v>0</v>
      </c>
      <c r="DO41" s="131">
        <v>0</v>
      </c>
      <c r="DP41" s="131">
        <v>0</v>
      </c>
      <c r="DQ41" s="131">
        <v>0</v>
      </c>
      <c r="DR41" s="131">
        <v>0</v>
      </c>
      <c r="DS41" s="146">
        <v>0</v>
      </c>
      <c r="DT41" s="130">
        <v>0</v>
      </c>
      <c r="DU41" s="131">
        <v>0</v>
      </c>
      <c r="DV41" s="131">
        <v>0</v>
      </c>
      <c r="DW41" s="131">
        <v>0</v>
      </c>
      <c r="DX41" s="131">
        <v>0</v>
      </c>
      <c r="DY41" s="131">
        <v>0</v>
      </c>
      <c r="DZ41" s="131">
        <v>0</v>
      </c>
      <c r="EA41" s="146"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132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47">
        <v>0</v>
      </c>
      <c r="L42" s="132">
        <v>15</v>
      </c>
      <c r="M42" s="133">
        <v>5</v>
      </c>
      <c r="N42" s="133">
        <v>1</v>
      </c>
      <c r="O42" s="133">
        <v>0</v>
      </c>
      <c r="P42" s="133">
        <v>0</v>
      </c>
      <c r="Q42" s="133">
        <v>0</v>
      </c>
      <c r="R42" s="133">
        <v>0</v>
      </c>
      <c r="S42" s="147">
        <v>0</v>
      </c>
      <c r="T42" s="132">
        <v>9</v>
      </c>
      <c r="U42" s="133">
        <v>3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47">
        <v>0</v>
      </c>
      <c r="AB42" s="132">
        <v>3</v>
      </c>
      <c r="AC42" s="133">
        <v>0</v>
      </c>
      <c r="AD42" s="133">
        <v>0</v>
      </c>
      <c r="AE42" s="133">
        <v>0</v>
      </c>
      <c r="AF42" s="133">
        <v>0</v>
      </c>
      <c r="AG42" s="133">
        <v>0</v>
      </c>
      <c r="AH42" s="133">
        <v>0</v>
      </c>
      <c r="AI42" s="147">
        <v>0</v>
      </c>
      <c r="AJ42" s="132">
        <v>10</v>
      </c>
      <c r="AK42" s="133">
        <v>3</v>
      </c>
      <c r="AL42" s="133">
        <v>0</v>
      </c>
      <c r="AM42" s="133">
        <v>0</v>
      </c>
      <c r="AN42" s="133">
        <v>0</v>
      </c>
      <c r="AO42" s="133">
        <v>0</v>
      </c>
      <c r="AP42" s="133">
        <v>0</v>
      </c>
      <c r="AQ42" s="147">
        <v>0</v>
      </c>
      <c r="AR42" s="132">
        <v>0</v>
      </c>
      <c r="AS42" s="133">
        <v>0</v>
      </c>
      <c r="AT42" s="133">
        <v>0</v>
      </c>
      <c r="AU42" s="133">
        <v>0</v>
      </c>
      <c r="AV42" s="133">
        <v>0</v>
      </c>
      <c r="AW42" s="133">
        <v>0</v>
      </c>
      <c r="AX42" s="133">
        <v>0</v>
      </c>
      <c r="AY42" s="147">
        <v>0</v>
      </c>
      <c r="AZ42" s="132">
        <v>6</v>
      </c>
      <c r="BA42" s="133">
        <v>1</v>
      </c>
      <c r="BB42" s="133">
        <v>1</v>
      </c>
      <c r="BC42" s="133">
        <v>0</v>
      </c>
      <c r="BD42" s="133">
        <v>0</v>
      </c>
      <c r="BE42" s="133">
        <v>0</v>
      </c>
      <c r="BF42" s="133">
        <v>0</v>
      </c>
      <c r="BG42" s="147">
        <v>0</v>
      </c>
      <c r="BH42" s="132">
        <v>81</v>
      </c>
      <c r="BI42" s="133">
        <v>15</v>
      </c>
      <c r="BJ42" s="133">
        <v>1</v>
      </c>
      <c r="BK42" s="133">
        <v>0</v>
      </c>
      <c r="BL42" s="133">
        <v>0</v>
      </c>
      <c r="BM42" s="133">
        <v>1</v>
      </c>
      <c r="BN42" s="133">
        <v>0</v>
      </c>
      <c r="BO42" s="147">
        <v>0</v>
      </c>
      <c r="BP42" s="132">
        <v>6</v>
      </c>
      <c r="BQ42" s="133">
        <v>1</v>
      </c>
      <c r="BR42" s="133">
        <v>0</v>
      </c>
      <c r="BS42" s="133">
        <v>0</v>
      </c>
      <c r="BT42" s="133">
        <v>0</v>
      </c>
      <c r="BU42" s="133">
        <v>0</v>
      </c>
      <c r="BV42" s="133">
        <v>0</v>
      </c>
      <c r="BW42" s="147">
        <v>0</v>
      </c>
      <c r="BX42" s="132">
        <v>12</v>
      </c>
      <c r="BY42" s="133">
        <v>1</v>
      </c>
      <c r="BZ42" s="133">
        <v>0</v>
      </c>
      <c r="CA42" s="133">
        <v>0</v>
      </c>
      <c r="CB42" s="133">
        <v>0</v>
      </c>
      <c r="CC42" s="133">
        <v>0</v>
      </c>
      <c r="CD42" s="133">
        <v>0</v>
      </c>
      <c r="CE42" s="147">
        <v>0</v>
      </c>
      <c r="CF42" s="132">
        <v>0</v>
      </c>
      <c r="CG42" s="133">
        <v>0</v>
      </c>
      <c r="CH42" s="133">
        <v>0</v>
      </c>
      <c r="CI42" s="133">
        <v>0</v>
      </c>
      <c r="CJ42" s="133">
        <v>0</v>
      </c>
      <c r="CK42" s="133">
        <v>0</v>
      </c>
      <c r="CL42" s="133">
        <v>0</v>
      </c>
      <c r="CM42" s="147">
        <v>0</v>
      </c>
      <c r="CN42" s="132">
        <v>7</v>
      </c>
      <c r="CO42" s="133">
        <v>1</v>
      </c>
      <c r="CP42" s="133">
        <v>0</v>
      </c>
      <c r="CQ42" s="133">
        <v>0</v>
      </c>
      <c r="CR42" s="133">
        <v>0</v>
      </c>
      <c r="CS42" s="133">
        <v>0</v>
      </c>
      <c r="CT42" s="133">
        <v>0</v>
      </c>
      <c r="CU42" s="147">
        <v>0</v>
      </c>
      <c r="CV42" s="132">
        <v>2</v>
      </c>
      <c r="CW42" s="133">
        <v>1</v>
      </c>
      <c r="CX42" s="133">
        <v>0</v>
      </c>
      <c r="CY42" s="133">
        <v>0</v>
      </c>
      <c r="CZ42" s="133">
        <v>0</v>
      </c>
      <c r="DA42" s="133">
        <v>0</v>
      </c>
      <c r="DB42" s="133">
        <v>0</v>
      </c>
      <c r="DC42" s="147">
        <v>0</v>
      </c>
      <c r="DD42" s="132">
        <v>90</v>
      </c>
      <c r="DE42" s="133">
        <v>20</v>
      </c>
      <c r="DF42" s="133">
        <v>4</v>
      </c>
      <c r="DG42" s="133">
        <v>3</v>
      </c>
      <c r="DH42" s="133">
        <v>0</v>
      </c>
      <c r="DI42" s="133">
        <v>3</v>
      </c>
      <c r="DJ42" s="133">
        <v>0</v>
      </c>
      <c r="DK42" s="147">
        <v>0</v>
      </c>
      <c r="DL42" s="132">
        <v>2</v>
      </c>
      <c r="DM42" s="133">
        <v>0</v>
      </c>
      <c r="DN42" s="133">
        <v>0</v>
      </c>
      <c r="DO42" s="133">
        <v>0</v>
      </c>
      <c r="DP42" s="133">
        <v>0</v>
      </c>
      <c r="DQ42" s="133">
        <v>0</v>
      </c>
      <c r="DR42" s="133">
        <v>0</v>
      </c>
      <c r="DS42" s="147">
        <v>0</v>
      </c>
      <c r="DT42" s="132">
        <v>0</v>
      </c>
      <c r="DU42" s="133">
        <v>0</v>
      </c>
      <c r="DV42" s="133">
        <v>0</v>
      </c>
      <c r="DW42" s="133">
        <v>0</v>
      </c>
      <c r="DX42" s="133">
        <v>0</v>
      </c>
      <c r="DY42" s="133">
        <v>0</v>
      </c>
      <c r="DZ42" s="133">
        <v>0</v>
      </c>
      <c r="EA42" s="147"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128">
        <v>0</v>
      </c>
      <c r="E43" s="129">
        <v>0</v>
      </c>
      <c r="F43" s="129">
        <v>0</v>
      </c>
      <c r="G43" s="129">
        <v>0</v>
      </c>
      <c r="H43" s="129">
        <v>0</v>
      </c>
      <c r="I43" s="129">
        <v>0</v>
      </c>
      <c r="J43" s="129">
        <v>0</v>
      </c>
      <c r="K43" s="145">
        <v>0</v>
      </c>
      <c r="L43" s="128">
        <v>11</v>
      </c>
      <c r="M43" s="129">
        <v>4</v>
      </c>
      <c r="N43" s="129">
        <v>0</v>
      </c>
      <c r="O43" s="129">
        <v>0</v>
      </c>
      <c r="P43" s="129">
        <v>0</v>
      </c>
      <c r="Q43" s="129">
        <v>0</v>
      </c>
      <c r="R43" s="129">
        <v>0</v>
      </c>
      <c r="S43" s="145">
        <v>0</v>
      </c>
      <c r="T43" s="128">
        <v>3</v>
      </c>
      <c r="U43" s="129">
        <v>2</v>
      </c>
      <c r="V43" s="129">
        <v>1</v>
      </c>
      <c r="W43" s="129">
        <v>0</v>
      </c>
      <c r="X43" s="129">
        <v>0</v>
      </c>
      <c r="Y43" s="129">
        <v>0</v>
      </c>
      <c r="Z43" s="129">
        <v>0</v>
      </c>
      <c r="AA43" s="145">
        <v>0</v>
      </c>
      <c r="AB43" s="128">
        <v>5</v>
      </c>
      <c r="AC43" s="129">
        <v>0</v>
      </c>
      <c r="AD43" s="129">
        <v>0</v>
      </c>
      <c r="AE43" s="129">
        <v>0</v>
      </c>
      <c r="AF43" s="129">
        <v>0</v>
      </c>
      <c r="AG43" s="129">
        <v>0</v>
      </c>
      <c r="AH43" s="129">
        <v>0</v>
      </c>
      <c r="AI43" s="145">
        <v>0</v>
      </c>
      <c r="AJ43" s="128">
        <v>12</v>
      </c>
      <c r="AK43" s="129">
        <v>3</v>
      </c>
      <c r="AL43" s="129">
        <v>0</v>
      </c>
      <c r="AM43" s="129">
        <v>0</v>
      </c>
      <c r="AN43" s="129">
        <v>0</v>
      </c>
      <c r="AO43" s="129">
        <v>1</v>
      </c>
      <c r="AP43" s="129">
        <v>0</v>
      </c>
      <c r="AQ43" s="145">
        <v>0</v>
      </c>
      <c r="AR43" s="128">
        <v>0</v>
      </c>
      <c r="AS43" s="129">
        <v>0</v>
      </c>
      <c r="AT43" s="129">
        <v>0</v>
      </c>
      <c r="AU43" s="129">
        <v>0</v>
      </c>
      <c r="AV43" s="129">
        <v>0</v>
      </c>
      <c r="AW43" s="129">
        <v>0</v>
      </c>
      <c r="AX43" s="129">
        <v>0</v>
      </c>
      <c r="AY43" s="145">
        <v>0</v>
      </c>
      <c r="AZ43" s="128">
        <v>11</v>
      </c>
      <c r="BA43" s="129">
        <v>2</v>
      </c>
      <c r="BB43" s="129">
        <v>0</v>
      </c>
      <c r="BC43" s="129">
        <v>0</v>
      </c>
      <c r="BD43" s="129">
        <v>0</v>
      </c>
      <c r="BE43" s="129">
        <v>0</v>
      </c>
      <c r="BF43" s="129">
        <v>0</v>
      </c>
      <c r="BG43" s="145">
        <v>0</v>
      </c>
      <c r="BH43" s="128">
        <v>97</v>
      </c>
      <c r="BI43" s="129">
        <v>14</v>
      </c>
      <c r="BJ43" s="129">
        <v>1</v>
      </c>
      <c r="BK43" s="129">
        <v>3</v>
      </c>
      <c r="BL43" s="129">
        <v>1</v>
      </c>
      <c r="BM43" s="129">
        <v>0</v>
      </c>
      <c r="BN43" s="129">
        <v>0</v>
      </c>
      <c r="BO43" s="145">
        <v>0</v>
      </c>
      <c r="BP43" s="128">
        <v>8</v>
      </c>
      <c r="BQ43" s="129">
        <v>2</v>
      </c>
      <c r="BR43" s="129">
        <v>0</v>
      </c>
      <c r="BS43" s="129">
        <v>0</v>
      </c>
      <c r="BT43" s="129">
        <v>0</v>
      </c>
      <c r="BU43" s="129">
        <v>0</v>
      </c>
      <c r="BV43" s="129">
        <v>0</v>
      </c>
      <c r="BW43" s="145">
        <v>0</v>
      </c>
      <c r="BX43" s="128">
        <v>17</v>
      </c>
      <c r="BY43" s="129">
        <v>1</v>
      </c>
      <c r="BZ43" s="129">
        <v>0</v>
      </c>
      <c r="CA43" s="129">
        <v>0</v>
      </c>
      <c r="CB43" s="129">
        <v>0</v>
      </c>
      <c r="CC43" s="129">
        <v>0</v>
      </c>
      <c r="CD43" s="129">
        <v>0</v>
      </c>
      <c r="CE43" s="145">
        <v>0</v>
      </c>
      <c r="CF43" s="128">
        <v>0</v>
      </c>
      <c r="CG43" s="129">
        <v>0</v>
      </c>
      <c r="CH43" s="129">
        <v>0</v>
      </c>
      <c r="CI43" s="129">
        <v>0</v>
      </c>
      <c r="CJ43" s="129">
        <v>0</v>
      </c>
      <c r="CK43" s="129">
        <v>0</v>
      </c>
      <c r="CL43" s="129">
        <v>0</v>
      </c>
      <c r="CM43" s="145">
        <v>0</v>
      </c>
      <c r="CN43" s="128">
        <v>4</v>
      </c>
      <c r="CO43" s="129">
        <v>2</v>
      </c>
      <c r="CP43" s="129">
        <v>0</v>
      </c>
      <c r="CQ43" s="129">
        <v>0</v>
      </c>
      <c r="CR43" s="129">
        <v>0</v>
      </c>
      <c r="CS43" s="129">
        <v>0</v>
      </c>
      <c r="CT43" s="129">
        <v>0</v>
      </c>
      <c r="CU43" s="145">
        <v>0</v>
      </c>
      <c r="CV43" s="128">
        <v>5</v>
      </c>
      <c r="CW43" s="129">
        <v>4</v>
      </c>
      <c r="CX43" s="129">
        <v>0</v>
      </c>
      <c r="CY43" s="129">
        <v>0</v>
      </c>
      <c r="CZ43" s="129">
        <v>0</v>
      </c>
      <c r="DA43" s="129">
        <v>0</v>
      </c>
      <c r="DB43" s="129">
        <v>0</v>
      </c>
      <c r="DC43" s="145">
        <v>0</v>
      </c>
      <c r="DD43" s="128">
        <v>102</v>
      </c>
      <c r="DE43" s="129">
        <v>18</v>
      </c>
      <c r="DF43" s="129">
        <v>1</v>
      </c>
      <c r="DG43" s="129">
        <v>1</v>
      </c>
      <c r="DH43" s="129">
        <v>0</v>
      </c>
      <c r="DI43" s="129">
        <v>2</v>
      </c>
      <c r="DJ43" s="129">
        <v>0</v>
      </c>
      <c r="DK43" s="145">
        <v>0</v>
      </c>
      <c r="DL43" s="128">
        <v>4</v>
      </c>
      <c r="DM43" s="129">
        <v>3</v>
      </c>
      <c r="DN43" s="129">
        <v>0</v>
      </c>
      <c r="DO43" s="129">
        <v>0</v>
      </c>
      <c r="DP43" s="129">
        <v>0</v>
      </c>
      <c r="DQ43" s="129">
        <v>0</v>
      </c>
      <c r="DR43" s="129">
        <v>0</v>
      </c>
      <c r="DS43" s="145">
        <v>0</v>
      </c>
      <c r="DT43" s="128">
        <v>0</v>
      </c>
      <c r="DU43" s="129">
        <v>0</v>
      </c>
      <c r="DV43" s="129">
        <v>0</v>
      </c>
      <c r="DW43" s="129">
        <v>0</v>
      </c>
      <c r="DX43" s="129">
        <v>0</v>
      </c>
      <c r="DY43" s="129">
        <v>0</v>
      </c>
      <c r="DZ43" s="129">
        <v>0</v>
      </c>
      <c r="EA43" s="145">
        <v>0</v>
      </c>
    </row>
    <row r="44" spans="1:131" ht="21.9" customHeight="1">
      <c r="A44" s="25">
        <f t="shared" ref="A44:A54" si="2">A43+TIME(0,15,0)</f>
        <v>0.67708333333333337</v>
      </c>
      <c r="B44" s="26" t="s">
        <v>57</v>
      </c>
      <c r="C44" s="26">
        <f t="shared" ref="C44:C54" si="3">C43+TIME(0,15,0)</f>
        <v>0.6875</v>
      </c>
      <c r="D44" s="130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46">
        <v>0</v>
      </c>
      <c r="L44" s="130">
        <v>8</v>
      </c>
      <c r="M44" s="131">
        <v>5</v>
      </c>
      <c r="N44" s="131">
        <v>0</v>
      </c>
      <c r="O44" s="131">
        <v>0</v>
      </c>
      <c r="P44" s="131">
        <v>0</v>
      </c>
      <c r="Q44" s="131">
        <v>0</v>
      </c>
      <c r="R44" s="131">
        <v>0</v>
      </c>
      <c r="S44" s="146">
        <v>0</v>
      </c>
      <c r="T44" s="130">
        <v>5</v>
      </c>
      <c r="U44" s="131">
        <v>3</v>
      </c>
      <c r="V44" s="131">
        <v>0</v>
      </c>
      <c r="W44" s="131">
        <v>0</v>
      </c>
      <c r="X44" s="131">
        <v>0</v>
      </c>
      <c r="Y44" s="131">
        <v>0</v>
      </c>
      <c r="Z44" s="131">
        <v>0</v>
      </c>
      <c r="AA44" s="146">
        <v>0</v>
      </c>
      <c r="AB44" s="130">
        <v>4</v>
      </c>
      <c r="AC44" s="131">
        <v>1</v>
      </c>
      <c r="AD44" s="131">
        <v>0</v>
      </c>
      <c r="AE44" s="131">
        <v>0</v>
      </c>
      <c r="AF44" s="131">
        <v>0</v>
      </c>
      <c r="AG44" s="131">
        <v>0</v>
      </c>
      <c r="AH44" s="131">
        <v>0</v>
      </c>
      <c r="AI44" s="146">
        <v>0</v>
      </c>
      <c r="AJ44" s="130">
        <v>3</v>
      </c>
      <c r="AK44" s="131">
        <v>5</v>
      </c>
      <c r="AL44" s="131">
        <v>0</v>
      </c>
      <c r="AM44" s="131">
        <v>0</v>
      </c>
      <c r="AN44" s="131">
        <v>0</v>
      </c>
      <c r="AO44" s="131">
        <v>1</v>
      </c>
      <c r="AP44" s="131">
        <v>0</v>
      </c>
      <c r="AQ44" s="146">
        <v>0</v>
      </c>
      <c r="AR44" s="130">
        <v>0</v>
      </c>
      <c r="AS44" s="131">
        <v>0</v>
      </c>
      <c r="AT44" s="131">
        <v>0</v>
      </c>
      <c r="AU44" s="131">
        <v>0</v>
      </c>
      <c r="AV44" s="131">
        <v>0</v>
      </c>
      <c r="AW44" s="131">
        <v>0</v>
      </c>
      <c r="AX44" s="131">
        <v>0</v>
      </c>
      <c r="AY44" s="146">
        <v>0</v>
      </c>
      <c r="AZ44" s="130">
        <v>12</v>
      </c>
      <c r="BA44" s="131">
        <v>1</v>
      </c>
      <c r="BB44" s="131">
        <v>0</v>
      </c>
      <c r="BC44" s="131">
        <v>0</v>
      </c>
      <c r="BD44" s="131">
        <v>0</v>
      </c>
      <c r="BE44" s="131">
        <v>0</v>
      </c>
      <c r="BF44" s="131">
        <v>0</v>
      </c>
      <c r="BG44" s="146">
        <v>0</v>
      </c>
      <c r="BH44" s="130">
        <v>77</v>
      </c>
      <c r="BI44" s="131">
        <v>9</v>
      </c>
      <c r="BJ44" s="131">
        <v>0</v>
      </c>
      <c r="BK44" s="131">
        <v>2</v>
      </c>
      <c r="BL44" s="131">
        <v>1</v>
      </c>
      <c r="BM44" s="131">
        <v>1</v>
      </c>
      <c r="BN44" s="131">
        <v>0</v>
      </c>
      <c r="BO44" s="146">
        <v>0</v>
      </c>
      <c r="BP44" s="130">
        <v>10</v>
      </c>
      <c r="BQ44" s="131">
        <v>1</v>
      </c>
      <c r="BR44" s="131">
        <v>0</v>
      </c>
      <c r="BS44" s="131">
        <v>0</v>
      </c>
      <c r="BT44" s="131">
        <v>0</v>
      </c>
      <c r="BU44" s="131">
        <v>0</v>
      </c>
      <c r="BV44" s="131">
        <v>0</v>
      </c>
      <c r="BW44" s="146">
        <v>0</v>
      </c>
      <c r="BX44" s="130">
        <v>11</v>
      </c>
      <c r="BY44" s="131">
        <v>1</v>
      </c>
      <c r="BZ44" s="131">
        <v>1</v>
      </c>
      <c r="CA44" s="131">
        <v>0</v>
      </c>
      <c r="CB44" s="131">
        <v>0</v>
      </c>
      <c r="CC44" s="131">
        <v>0</v>
      </c>
      <c r="CD44" s="131">
        <v>0</v>
      </c>
      <c r="CE44" s="146">
        <v>0</v>
      </c>
      <c r="CF44" s="130">
        <v>0</v>
      </c>
      <c r="CG44" s="131">
        <v>0</v>
      </c>
      <c r="CH44" s="131">
        <v>0</v>
      </c>
      <c r="CI44" s="131">
        <v>0</v>
      </c>
      <c r="CJ44" s="131">
        <v>0</v>
      </c>
      <c r="CK44" s="131">
        <v>0</v>
      </c>
      <c r="CL44" s="131">
        <v>0</v>
      </c>
      <c r="CM44" s="146">
        <v>0</v>
      </c>
      <c r="CN44" s="130">
        <v>0</v>
      </c>
      <c r="CO44" s="131">
        <v>3</v>
      </c>
      <c r="CP44" s="131">
        <v>0</v>
      </c>
      <c r="CQ44" s="131">
        <v>0</v>
      </c>
      <c r="CR44" s="131">
        <v>0</v>
      </c>
      <c r="CS44" s="131">
        <v>0</v>
      </c>
      <c r="CT44" s="131">
        <v>0</v>
      </c>
      <c r="CU44" s="146">
        <v>0</v>
      </c>
      <c r="CV44" s="130">
        <v>10</v>
      </c>
      <c r="CW44" s="131">
        <v>1</v>
      </c>
      <c r="CX44" s="131">
        <v>0</v>
      </c>
      <c r="CY44" s="131">
        <v>0</v>
      </c>
      <c r="CZ44" s="131">
        <v>0</v>
      </c>
      <c r="DA44" s="131">
        <v>0</v>
      </c>
      <c r="DB44" s="131">
        <v>0</v>
      </c>
      <c r="DC44" s="146">
        <v>0</v>
      </c>
      <c r="DD44" s="130">
        <v>140</v>
      </c>
      <c r="DE44" s="131">
        <v>19</v>
      </c>
      <c r="DF44" s="131">
        <v>2</v>
      </c>
      <c r="DG44" s="131">
        <v>1</v>
      </c>
      <c r="DH44" s="131">
        <v>1</v>
      </c>
      <c r="DI44" s="131">
        <v>0</v>
      </c>
      <c r="DJ44" s="131">
        <v>0</v>
      </c>
      <c r="DK44" s="146">
        <v>0</v>
      </c>
      <c r="DL44" s="130">
        <v>2</v>
      </c>
      <c r="DM44" s="131">
        <v>1</v>
      </c>
      <c r="DN44" s="131">
        <v>0</v>
      </c>
      <c r="DO44" s="131">
        <v>0</v>
      </c>
      <c r="DP44" s="131">
        <v>0</v>
      </c>
      <c r="DQ44" s="131">
        <v>0</v>
      </c>
      <c r="DR44" s="131">
        <v>0</v>
      </c>
      <c r="DS44" s="146">
        <v>0</v>
      </c>
      <c r="DT44" s="130">
        <v>0</v>
      </c>
      <c r="DU44" s="131">
        <v>0</v>
      </c>
      <c r="DV44" s="131">
        <v>0</v>
      </c>
      <c r="DW44" s="131">
        <v>0</v>
      </c>
      <c r="DX44" s="131">
        <v>0</v>
      </c>
      <c r="DY44" s="131">
        <v>0</v>
      </c>
      <c r="DZ44" s="131">
        <v>0</v>
      </c>
      <c r="EA44" s="146">
        <v>0</v>
      </c>
    </row>
    <row r="45" spans="1:131" ht="21.9" customHeight="1">
      <c r="A45" s="25">
        <f t="shared" si="2"/>
        <v>0.6875</v>
      </c>
      <c r="B45" s="26" t="s">
        <v>57</v>
      </c>
      <c r="C45" s="26">
        <f t="shared" si="3"/>
        <v>0.69791666666666663</v>
      </c>
      <c r="D45" s="130">
        <v>0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46">
        <v>0</v>
      </c>
      <c r="L45" s="130">
        <v>22</v>
      </c>
      <c r="M45" s="131">
        <v>5</v>
      </c>
      <c r="N45" s="131">
        <v>1</v>
      </c>
      <c r="O45" s="131">
        <v>0</v>
      </c>
      <c r="P45" s="131">
        <v>0</v>
      </c>
      <c r="Q45" s="131">
        <v>0</v>
      </c>
      <c r="R45" s="131">
        <v>0</v>
      </c>
      <c r="S45" s="146">
        <v>0</v>
      </c>
      <c r="T45" s="130">
        <v>15</v>
      </c>
      <c r="U45" s="131">
        <v>1</v>
      </c>
      <c r="V45" s="131">
        <v>1</v>
      </c>
      <c r="W45" s="131">
        <v>0</v>
      </c>
      <c r="X45" s="131">
        <v>0</v>
      </c>
      <c r="Y45" s="131">
        <v>0</v>
      </c>
      <c r="Z45" s="131">
        <v>0</v>
      </c>
      <c r="AA45" s="146">
        <v>0</v>
      </c>
      <c r="AB45" s="130">
        <v>3</v>
      </c>
      <c r="AC45" s="131">
        <v>0</v>
      </c>
      <c r="AD45" s="131">
        <v>0</v>
      </c>
      <c r="AE45" s="131">
        <v>0</v>
      </c>
      <c r="AF45" s="131">
        <v>0</v>
      </c>
      <c r="AG45" s="131">
        <v>0</v>
      </c>
      <c r="AH45" s="131">
        <v>0</v>
      </c>
      <c r="AI45" s="146">
        <v>0</v>
      </c>
      <c r="AJ45" s="130">
        <v>5</v>
      </c>
      <c r="AK45" s="131">
        <v>5</v>
      </c>
      <c r="AL45" s="131">
        <v>0</v>
      </c>
      <c r="AM45" s="131">
        <v>0</v>
      </c>
      <c r="AN45" s="131">
        <v>0</v>
      </c>
      <c r="AO45" s="131">
        <v>0</v>
      </c>
      <c r="AP45" s="131">
        <v>0</v>
      </c>
      <c r="AQ45" s="146">
        <v>0</v>
      </c>
      <c r="AR45" s="130">
        <v>0</v>
      </c>
      <c r="AS45" s="131">
        <v>0</v>
      </c>
      <c r="AT45" s="131">
        <v>0</v>
      </c>
      <c r="AU45" s="131">
        <v>0</v>
      </c>
      <c r="AV45" s="131">
        <v>0</v>
      </c>
      <c r="AW45" s="131">
        <v>0</v>
      </c>
      <c r="AX45" s="131">
        <v>0</v>
      </c>
      <c r="AY45" s="146">
        <v>0</v>
      </c>
      <c r="AZ45" s="130">
        <v>8</v>
      </c>
      <c r="BA45" s="131">
        <v>0</v>
      </c>
      <c r="BB45" s="131">
        <v>0</v>
      </c>
      <c r="BC45" s="131">
        <v>0</v>
      </c>
      <c r="BD45" s="131">
        <v>0</v>
      </c>
      <c r="BE45" s="131">
        <v>0</v>
      </c>
      <c r="BF45" s="131">
        <v>0</v>
      </c>
      <c r="BG45" s="146">
        <v>0</v>
      </c>
      <c r="BH45" s="130">
        <v>83</v>
      </c>
      <c r="BI45" s="131">
        <v>20</v>
      </c>
      <c r="BJ45" s="131">
        <v>3</v>
      </c>
      <c r="BK45" s="131">
        <v>0</v>
      </c>
      <c r="BL45" s="131">
        <v>2</v>
      </c>
      <c r="BM45" s="131">
        <v>4</v>
      </c>
      <c r="BN45" s="131">
        <v>0</v>
      </c>
      <c r="BO45" s="146">
        <v>0</v>
      </c>
      <c r="BP45" s="130">
        <v>3</v>
      </c>
      <c r="BQ45" s="131">
        <v>4</v>
      </c>
      <c r="BR45" s="131">
        <v>0</v>
      </c>
      <c r="BS45" s="131">
        <v>0</v>
      </c>
      <c r="BT45" s="131">
        <v>0</v>
      </c>
      <c r="BU45" s="131">
        <v>0</v>
      </c>
      <c r="BV45" s="131">
        <v>0</v>
      </c>
      <c r="BW45" s="146">
        <v>0</v>
      </c>
      <c r="BX45" s="130">
        <v>5</v>
      </c>
      <c r="BY45" s="131">
        <v>2</v>
      </c>
      <c r="BZ45" s="131">
        <v>0</v>
      </c>
      <c r="CA45" s="131">
        <v>0</v>
      </c>
      <c r="CB45" s="131">
        <v>0</v>
      </c>
      <c r="CC45" s="131">
        <v>0</v>
      </c>
      <c r="CD45" s="131">
        <v>0</v>
      </c>
      <c r="CE45" s="146">
        <v>0</v>
      </c>
      <c r="CF45" s="130">
        <v>0</v>
      </c>
      <c r="CG45" s="131">
        <v>0</v>
      </c>
      <c r="CH45" s="131">
        <v>0</v>
      </c>
      <c r="CI45" s="131">
        <v>0</v>
      </c>
      <c r="CJ45" s="131">
        <v>0</v>
      </c>
      <c r="CK45" s="131">
        <v>0</v>
      </c>
      <c r="CL45" s="131">
        <v>0</v>
      </c>
      <c r="CM45" s="146">
        <v>0</v>
      </c>
      <c r="CN45" s="130">
        <v>6</v>
      </c>
      <c r="CO45" s="131">
        <v>2</v>
      </c>
      <c r="CP45" s="131">
        <v>0</v>
      </c>
      <c r="CQ45" s="131">
        <v>0</v>
      </c>
      <c r="CR45" s="131">
        <v>0</v>
      </c>
      <c r="CS45" s="131">
        <v>0</v>
      </c>
      <c r="CT45" s="131">
        <v>0</v>
      </c>
      <c r="CU45" s="146">
        <v>0</v>
      </c>
      <c r="CV45" s="130">
        <v>4</v>
      </c>
      <c r="CW45" s="131">
        <v>0</v>
      </c>
      <c r="CX45" s="131">
        <v>0</v>
      </c>
      <c r="CY45" s="131">
        <v>0</v>
      </c>
      <c r="CZ45" s="131">
        <v>0</v>
      </c>
      <c r="DA45" s="131">
        <v>0</v>
      </c>
      <c r="DB45" s="131">
        <v>0</v>
      </c>
      <c r="DC45" s="146">
        <v>0</v>
      </c>
      <c r="DD45" s="130">
        <v>132</v>
      </c>
      <c r="DE45" s="131">
        <v>23</v>
      </c>
      <c r="DF45" s="131">
        <v>2</v>
      </c>
      <c r="DG45" s="131">
        <v>1</v>
      </c>
      <c r="DH45" s="131">
        <v>0</v>
      </c>
      <c r="DI45" s="131">
        <v>3</v>
      </c>
      <c r="DJ45" s="131">
        <v>0</v>
      </c>
      <c r="DK45" s="146">
        <v>0</v>
      </c>
      <c r="DL45" s="130">
        <v>4</v>
      </c>
      <c r="DM45" s="131">
        <v>3</v>
      </c>
      <c r="DN45" s="131">
        <v>0</v>
      </c>
      <c r="DO45" s="131">
        <v>0</v>
      </c>
      <c r="DP45" s="131">
        <v>0</v>
      </c>
      <c r="DQ45" s="131">
        <v>0</v>
      </c>
      <c r="DR45" s="131">
        <v>0</v>
      </c>
      <c r="DS45" s="146">
        <v>0</v>
      </c>
      <c r="DT45" s="130">
        <v>0</v>
      </c>
      <c r="DU45" s="131">
        <v>0</v>
      </c>
      <c r="DV45" s="131">
        <v>0</v>
      </c>
      <c r="DW45" s="131">
        <v>0</v>
      </c>
      <c r="DX45" s="131">
        <v>0</v>
      </c>
      <c r="DY45" s="131">
        <v>0</v>
      </c>
      <c r="DZ45" s="131">
        <v>0</v>
      </c>
      <c r="EA45" s="146">
        <v>0</v>
      </c>
    </row>
    <row r="46" spans="1:131" ht="21.9" customHeight="1">
      <c r="A46" s="31">
        <f t="shared" si="2"/>
        <v>0.69791666666666663</v>
      </c>
      <c r="B46" s="32" t="s">
        <v>57</v>
      </c>
      <c r="C46" s="33">
        <f t="shared" si="3"/>
        <v>0.70833333333333326</v>
      </c>
      <c r="D46" s="132">
        <v>0</v>
      </c>
      <c r="E46" s="133">
        <v>0</v>
      </c>
      <c r="F46" s="133">
        <v>0</v>
      </c>
      <c r="G46" s="133">
        <v>0</v>
      </c>
      <c r="H46" s="133">
        <v>0</v>
      </c>
      <c r="I46" s="133">
        <v>0</v>
      </c>
      <c r="J46" s="133">
        <v>0</v>
      </c>
      <c r="K46" s="147">
        <v>0</v>
      </c>
      <c r="L46" s="132">
        <v>21</v>
      </c>
      <c r="M46" s="133">
        <v>6</v>
      </c>
      <c r="N46" s="133">
        <v>0</v>
      </c>
      <c r="O46" s="133">
        <v>0</v>
      </c>
      <c r="P46" s="133">
        <v>0</v>
      </c>
      <c r="Q46" s="133">
        <v>2</v>
      </c>
      <c r="R46" s="133">
        <v>0</v>
      </c>
      <c r="S46" s="147">
        <v>0</v>
      </c>
      <c r="T46" s="132">
        <v>10</v>
      </c>
      <c r="U46" s="133">
        <v>5</v>
      </c>
      <c r="V46" s="133">
        <v>0</v>
      </c>
      <c r="W46" s="133">
        <v>0</v>
      </c>
      <c r="X46" s="133">
        <v>0</v>
      </c>
      <c r="Y46" s="133">
        <v>1</v>
      </c>
      <c r="Z46" s="133">
        <v>0</v>
      </c>
      <c r="AA46" s="147">
        <v>0</v>
      </c>
      <c r="AB46" s="132">
        <v>2</v>
      </c>
      <c r="AC46" s="133">
        <v>0</v>
      </c>
      <c r="AD46" s="133">
        <v>0</v>
      </c>
      <c r="AE46" s="133">
        <v>0</v>
      </c>
      <c r="AF46" s="133">
        <v>0</v>
      </c>
      <c r="AG46" s="133">
        <v>0</v>
      </c>
      <c r="AH46" s="133">
        <v>0</v>
      </c>
      <c r="AI46" s="147">
        <v>0</v>
      </c>
      <c r="AJ46" s="132">
        <v>16</v>
      </c>
      <c r="AK46" s="133">
        <v>4</v>
      </c>
      <c r="AL46" s="133">
        <v>0</v>
      </c>
      <c r="AM46" s="133">
        <v>0</v>
      </c>
      <c r="AN46" s="133">
        <v>0</v>
      </c>
      <c r="AO46" s="133">
        <v>0</v>
      </c>
      <c r="AP46" s="133">
        <v>0</v>
      </c>
      <c r="AQ46" s="147">
        <v>0</v>
      </c>
      <c r="AR46" s="132">
        <v>0</v>
      </c>
      <c r="AS46" s="133">
        <v>0</v>
      </c>
      <c r="AT46" s="133">
        <v>0</v>
      </c>
      <c r="AU46" s="133">
        <v>0</v>
      </c>
      <c r="AV46" s="133">
        <v>0</v>
      </c>
      <c r="AW46" s="133">
        <v>0</v>
      </c>
      <c r="AX46" s="133">
        <v>0</v>
      </c>
      <c r="AY46" s="147">
        <v>0</v>
      </c>
      <c r="AZ46" s="132">
        <v>19</v>
      </c>
      <c r="BA46" s="133">
        <v>6</v>
      </c>
      <c r="BB46" s="133">
        <v>0</v>
      </c>
      <c r="BC46" s="133">
        <v>0</v>
      </c>
      <c r="BD46" s="133">
        <v>0</v>
      </c>
      <c r="BE46" s="133">
        <v>0</v>
      </c>
      <c r="BF46" s="133">
        <v>0</v>
      </c>
      <c r="BG46" s="147">
        <v>0</v>
      </c>
      <c r="BH46" s="132">
        <v>98</v>
      </c>
      <c r="BI46" s="133">
        <v>16</v>
      </c>
      <c r="BJ46" s="133">
        <v>4</v>
      </c>
      <c r="BK46" s="133">
        <v>0</v>
      </c>
      <c r="BL46" s="133">
        <v>0</v>
      </c>
      <c r="BM46" s="133">
        <v>1</v>
      </c>
      <c r="BN46" s="133">
        <v>2</v>
      </c>
      <c r="BO46" s="147">
        <v>0</v>
      </c>
      <c r="BP46" s="132">
        <v>11</v>
      </c>
      <c r="BQ46" s="133">
        <v>2</v>
      </c>
      <c r="BR46" s="133">
        <v>0</v>
      </c>
      <c r="BS46" s="133">
        <v>0</v>
      </c>
      <c r="BT46" s="133">
        <v>0</v>
      </c>
      <c r="BU46" s="133">
        <v>0</v>
      </c>
      <c r="BV46" s="133">
        <v>0</v>
      </c>
      <c r="BW46" s="147">
        <v>0</v>
      </c>
      <c r="BX46" s="132">
        <v>12</v>
      </c>
      <c r="BY46" s="133">
        <v>3</v>
      </c>
      <c r="BZ46" s="133">
        <v>1</v>
      </c>
      <c r="CA46" s="133">
        <v>0</v>
      </c>
      <c r="CB46" s="133">
        <v>0</v>
      </c>
      <c r="CC46" s="133">
        <v>0</v>
      </c>
      <c r="CD46" s="133">
        <v>0</v>
      </c>
      <c r="CE46" s="147">
        <v>0</v>
      </c>
      <c r="CF46" s="132">
        <v>0</v>
      </c>
      <c r="CG46" s="133">
        <v>0</v>
      </c>
      <c r="CH46" s="133">
        <v>0</v>
      </c>
      <c r="CI46" s="133">
        <v>0</v>
      </c>
      <c r="CJ46" s="133">
        <v>0</v>
      </c>
      <c r="CK46" s="133">
        <v>0</v>
      </c>
      <c r="CL46" s="133">
        <v>0</v>
      </c>
      <c r="CM46" s="147">
        <v>0</v>
      </c>
      <c r="CN46" s="132">
        <v>6</v>
      </c>
      <c r="CO46" s="133">
        <v>0</v>
      </c>
      <c r="CP46" s="133">
        <v>0</v>
      </c>
      <c r="CQ46" s="133">
        <v>0</v>
      </c>
      <c r="CR46" s="133">
        <v>0</v>
      </c>
      <c r="CS46" s="133">
        <v>0</v>
      </c>
      <c r="CT46" s="133">
        <v>0</v>
      </c>
      <c r="CU46" s="147">
        <v>0</v>
      </c>
      <c r="CV46" s="132">
        <v>6</v>
      </c>
      <c r="CW46" s="133">
        <v>0</v>
      </c>
      <c r="CX46" s="133">
        <v>0</v>
      </c>
      <c r="CY46" s="133">
        <v>0</v>
      </c>
      <c r="CZ46" s="133">
        <v>0</v>
      </c>
      <c r="DA46" s="133">
        <v>0</v>
      </c>
      <c r="DB46" s="133">
        <v>0</v>
      </c>
      <c r="DC46" s="147">
        <v>0</v>
      </c>
      <c r="DD46" s="132">
        <v>173</v>
      </c>
      <c r="DE46" s="133">
        <v>23</v>
      </c>
      <c r="DF46" s="133">
        <v>2</v>
      </c>
      <c r="DG46" s="133">
        <v>1</v>
      </c>
      <c r="DH46" s="133">
        <v>1</v>
      </c>
      <c r="DI46" s="133">
        <v>3</v>
      </c>
      <c r="DJ46" s="133">
        <v>0</v>
      </c>
      <c r="DK46" s="147">
        <v>0</v>
      </c>
      <c r="DL46" s="132">
        <v>5</v>
      </c>
      <c r="DM46" s="133">
        <v>1</v>
      </c>
      <c r="DN46" s="133">
        <v>0</v>
      </c>
      <c r="DO46" s="133">
        <v>0</v>
      </c>
      <c r="DP46" s="133">
        <v>0</v>
      </c>
      <c r="DQ46" s="133">
        <v>0</v>
      </c>
      <c r="DR46" s="133">
        <v>0</v>
      </c>
      <c r="DS46" s="147">
        <v>0</v>
      </c>
      <c r="DT46" s="132">
        <v>0</v>
      </c>
      <c r="DU46" s="133">
        <v>0</v>
      </c>
      <c r="DV46" s="133">
        <v>0</v>
      </c>
      <c r="DW46" s="133">
        <v>0</v>
      </c>
      <c r="DX46" s="133">
        <v>0</v>
      </c>
      <c r="DY46" s="133">
        <v>0</v>
      </c>
      <c r="DZ46" s="133">
        <v>0</v>
      </c>
      <c r="EA46" s="147">
        <v>0</v>
      </c>
    </row>
    <row r="47" spans="1:131" ht="21.9" customHeight="1">
      <c r="A47" s="19">
        <f t="shared" si="2"/>
        <v>0.70833333333333326</v>
      </c>
      <c r="B47" s="20" t="s">
        <v>57</v>
      </c>
      <c r="C47" s="20">
        <f t="shared" si="3"/>
        <v>0.71874999999999989</v>
      </c>
      <c r="D47" s="128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45">
        <v>0</v>
      </c>
      <c r="L47" s="128">
        <v>31</v>
      </c>
      <c r="M47" s="129">
        <v>9</v>
      </c>
      <c r="N47" s="129">
        <v>2</v>
      </c>
      <c r="O47" s="129">
        <v>0</v>
      </c>
      <c r="P47" s="129">
        <v>0</v>
      </c>
      <c r="Q47" s="129">
        <v>0</v>
      </c>
      <c r="R47" s="129">
        <v>0</v>
      </c>
      <c r="S47" s="145">
        <v>0</v>
      </c>
      <c r="T47" s="128">
        <v>18</v>
      </c>
      <c r="U47" s="129">
        <v>1</v>
      </c>
      <c r="V47" s="129">
        <v>0</v>
      </c>
      <c r="W47" s="129">
        <v>0</v>
      </c>
      <c r="X47" s="129">
        <v>0</v>
      </c>
      <c r="Y47" s="129">
        <v>0</v>
      </c>
      <c r="Z47" s="129">
        <v>0</v>
      </c>
      <c r="AA47" s="145">
        <v>0</v>
      </c>
      <c r="AB47" s="128">
        <v>7</v>
      </c>
      <c r="AC47" s="129">
        <v>0</v>
      </c>
      <c r="AD47" s="129">
        <v>0</v>
      </c>
      <c r="AE47" s="129">
        <v>0</v>
      </c>
      <c r="AF47" s="129">
        <v>0</v>
      </c>
      <c r="AG47" s="129">
        <v>0</v>
      </c>
      <c r="AH47" s="129">
        <v>0</v>
      </c>
      <c r="AI47" s="145">
        <v>0</v>
      </c>
      <c r="AJ47" s="128">
        <v>17</v>
      </c>
      <c r="AK47" s="129">
        <v>2</v>
      </c>
      <c r="AL47" s="129">
        <v>0</v>
      </c>
      <c r="AM47" s="129">
        <v>0</v>
      </c>
      <c r="AN47" s="129">
        <v>0</v>
      </c>
      <c r="AO47" s="129">
        <v>0</v>
      </c>
      <c r="AP47" s="129">
        <v>0</v>
      </c>
      <c r="AQ47" s="145">
        <v>0</v>
      </c>
      <c r="AR47" s="128">
        <v>0</v>
      </c>
      <c r="AS47" s="129">
        <v>0</v>
      </c>
      <c r="AT47" s="129">
        <v>0</v>
      </c>
      <c r="AU47" s="129">
        <v>0</v>
      </c>
      <c r="AV47" s="129">
        <v>0</v>
      </c>
      <c r="AW47" s="129">
        <v>0</v>
      </c>
      <c r="AX47" s="129">
        <v>0</v>
      </c>
      <c r="AY47" s="145">
        <v>0</v>
      </c>
      <c r="AZ47" s="128">
        <v>12</v>
      </c>
      <c r="BA47" s="129">
        <v>2</v>
      </c>
      <c r="BB47" s="129">
        <v>0</v>
      </c>
      <c r="BC47" s="129">
        <v>0</v>
      </c>
      <c r="BD47" s="129">
        <v>0</v>
      </c>
      <c r="BE47" s="129">
        <v>0</v>
      </c>
      <c r="BF47" s="129">
        <v>0</v>
      </c>
      <c r="BG47" s="145">
        <v>0</v>
      </c>
      <c r="BH47" s="128">
        <v>85</v>
      </c>
      <c r="BI47" s="129">
        <v>20</v>
      </c>
      <c r="BJ47" s="129">
        <v>0</v>
      </c>
      <c r="BK47" s="129">
        <v>1</v>
      </c>
      <c r="BL47" s="129">
        <v>1</v>
      </c>
      <c r="BM47" s="129">
        <v>0</v>
      </c>
      <c r="BN47" s="129">
        <v>0</v>
      </c>
      <c r="BO47" s="145">
        <v>0</v>
      </c>
      <c r="BP47" s="128">
        <v>6</v>
      </c>
      <c r="BQ47" s="129">
        <v>3</v>
      </c>
      <c r="BR47" s="129">
        <v>0</v>
      </c>
      <c r="BS47" s="129">
        <v>0</v>
      </c>
      <c r="BT47" s="129">
        <v>0</v>
      </c>
      <c r="BU47" s="129">
        <v>0</v>
      </c>
      <c r="BV47" s="129">
        <v>0</v>
      </c>
      <c r="BW47" s="145">
        <v>0</v>
      </c>
      <c r="BX47" s="128">
        <v>8</v>
      </c>
      <c r="BY47" s="129">
        <v>1</v>
      </c>
      <c r="BZ47" s="129">
        <v>0</v>
      </c>
      <c r="CA47" s="129">
        <v>0</v>
      </c>
      <c r="CB47" s="129">
        <v>0</v>
      </c>
      <c r="CC47" s="129">
        <v>0</v>
      </c>
      <c r="CD47" s="129">
        <v>0</v>
      </c>
      <c r="CE47" s="145">
        <v>0</v>
      </c>
      <c r="CF47" s="128">
        <v>0</v>
      </c>
      <c r="CG47" s="129">
        <v>0</v>
      </c>
      <c r="CH47" s="129">
        <v>0</v>
      </c>
      <c r="CI47" s="129">
        <v>0</v>
      </c>
      <c r="CJ47" s="129">
        <v>0</v>
      </c>
      <c r="CK47" s="129">
        <v>0</v>
      </c>
      <c r="CL47" s="129">
        <v>0</v>
      </c>
      <c r="CM47" s="145">
        <v>0</v>
      </c>
      <c r="CN47" s="128">
        <v>8</v>
      </c>
      <c r="CO47" s="129">
        <v>0</v>
      </c>
      <c r="CP47" s="129">
        <v>0</v>
      </c>
      <c r="CQ47" s="129">
        <v>0</v>
      </c>
      <c r="CR47" s="129">
        <v>0</v>
      </c>
      <c r="CS47" s="129">
        <v>0</v>
      </c>
      <c r="CT47" s="129">
        <v>0</v>
      </c>
      <c r="CU47" s="145">
        <v>0</v>
      </c>
      <c r="CV47" s="128">
        <v>3</v>
      </c>
      <c r="CW47" s="129">
        <v>0</v>
      </c>
      <c r="CX47" s="129">
        <v>0</v>
      </c>
      <c r="CY47" s="129">
        <v>0</v>
      </c>
      <c r="CZ47" s="129">
        <v>0</v>
      </c>
      <c r="DA47" s="129">
        <v>0</v>
      </c>
      <c r="DB47" s="129">
        <v>0</v>
      </c>
      <c r="DC47" s="145">
        <v>0</v>
      </c>
      <c r="DD47" s="128">
        <v>155</v>
      </c>
      <c r="DE47" s="129">
        <v>24</v>
      </c>
      <c r="DF47" s="129">
        <v>2</v>
      </c>
      <c r="DG47" s="129">
        <v>0</v>
      </c>
      <c r="DH47" s="129">
        <v>1</v>
      </c>
      <c r="DI47" s="129">
        <v>0</v>
      </c>
      <c r="DJ47" s="129">
        <v>0</v>
      </c>
      <c r="DK47" s="145">
        <v>0</v>
      </c>
      <c r="DL47" s="128">
        <v>7</v>
      </c>
      <c r="DM47" s="129">
        <v>0</v>
      </c>
      <c r="DN47" s="129">
        <v>0</v>
      </c>
      <c r="DO47" s="129">
        <v>0</v>
      </c>
      <c r="DP47" s="129">
        <v>0</v>
      </c>
      <c r="DQ47" s="129">
        <v>0</v>
      </c>
      <c r="DR47" s="129">
        <v>0</v>
      </c>
      <c r="DS47" s="145">
        <v>0</v>
      </c>
      <c r="DT47" s="128">
        <v>0</v>
      </c>
      <c r="DU47" s="129">
        <v>0</v>
      </c>
      <c r="DV47" s="129">
        <v>0</v>
      </c>
      <c r="DW47" s="129">
        <v>0</v>
      </c>
      <c r="DX47" s="129">
        <v>0</v>
      </c>
      <c r="DY47" s="129">
        <v>0</v>
      </c>
      <c r="DZ47" s="129">
        <v>0</v>
      </c>
      <c r="EA47" s="145">
        <v>0</v>
      </c>
    </row>
    <row r="48" spans="1:131" ht="21.9" customHeight="1">
      <c r="A48" s="25">
        <f t="shared" si="2"/>
        <v>0.71874999999999989</v>
      </c>
      <c r="B48" s="26" t="s">
        <v>57</v>
      </c>
      <c r="C48" s="26">
        <f t="shared" si="3"/>
        <v>0.72916666666666652</v>
      </c>
      <c r="D48" s="130">
        <v>0</v>
      </c>
      <c r="E48" s="131">
        <v>0</v>
      </c>
      <c r="F48" s="131">
        <v>0</v>
      </c>
      <c r="G48" s="131">
        <v>0</v>
      </c>
      <c r="H48" s="131">
        <v>0</v>
      </c>
      <c r="I48" s="131">
        <v>0</v>
      </c>
      <c r="J48" s="131">
        <v>0</v>
      </c>
      <c r="K48" s="146">
        <v>0</v>
      </c>
      <c r="L48" s="130">
        <v>33</v>
      </c>
      <c r="M48" s="131">
        <v>6</v>
      </c>
      <c r="N48" s="131">
        <v>0</v>
      </c>
      <c r="O48" s="131">
        <v>0</v>
      </c>
      <c r="P48" s="131">
        <v>0</v>
      </c>
      <c r="Q48" s="131">
        <v>0</v>
      </c>
      <c r="R48" s="131">
        <v>0</v>
      </c>
      <c r="S48" s="146">
        <v>0</v>
      </c>
      <c r="T48" s="130">
        <v>16</v>
      </c>
      <c r="U48" s="131">
        <v>3</v>
      </c>
      <c r="V48" s="131">
        <v>0</v>
      </c>
      <c r="W48" s="131">
        <v>0</v>
      </c>
      <c r="X48" s="131">
        <v>0</v>
      </c>
      <c r="Y48" s="131">
        <v>0</v>
      </c>
      <c r="Z48" s="131">
        <v>0</v>
      </c>
      <c r="AA48" s="146">
        <v>0</v>
      </c>
      <c r="AB48" s="130">
        <v>4</v>
      </c>
      <c r="AC48" s="131">
        <v>1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46">
        <v>0</v>
      </c>
      <c r="AJ48" s="130">
        <v>18</v>
      </c>
      <c r="AK48" s="131">
        <v>3</v>
      </c>
      <c r="AL48" s="131">
        <v>0</v>
      </c>
      <c r="AM48" s="131">
        <v>0</v>
      </c>
      <c r="AN48" s="131">
        <v>0</v>
      </c>
      <c r="AO48" s="131">
        <v>0</v>
      </c>
      <c r="AP48" s="131">
        <v>0</v>
      </c>
      <c r="AQ48" s="146">
        <v>0</v>
      </c>
      <c r="AR48" s="130">
        <v>0</v>
      </c>
      <c r="AS48" s="131">
        <v>0</v>
      </c>
      <c r="AT48" s="131">
        <v>0</v>
      </c>
      <c r="AU48" s="131">
        <v>0</v>
      </c>
      <c r="AV48" s="131">
        <v>0</v>
      </c>
      <c r="AW48" s="131">
        <v>0</v>
      </c>
      <c r="AX48" s="131">
        <v>0</v>
      </c>
      <c r="AY48" s="146">
        <v>0</v>
      </c>
      <c r="AZ48" s="130">
        <v>21</v>
      </c>
      <c r="BA48" s="131">
        <v>2</v>
      </c>
      <c r="BB48" s="131">
        <v>0</v>
      </c>
      <c r="BC48" s="131">
        <v>0</v>
      </c>
      <c r="BD48" s="131">
        <v>0</v>
      </c>
      <c r="BE48" s="131">
        <v>0</v>
      </c>
      <c r="BF48" s="131">
        <v>0</v>
      </c>
      <c r="BG48" s="146">
        <v>0</v>
      </c>
      <c r="BH48" s="130">
        <v>100</v>
      </c>
      <c r="BI48" s="131">
        <v>16</v>
      </c>
      <c r="BJ48" s="131">
        <v>2</v>
      </c>
      <c r="BK48" s="131">
        <v>0</v>
      </c>
      <c r="BL48" s="131">
        <v>0</v>
      </c>
      <c r="BM48" s="131">
        <v>0</v>
      </c>
      <c r="BN48" s="131">
        <v>0</v>
      </c>
      <c r="BO48" s="146">
        <v>0</v>
      </c>
      <c r="BP48" s="130">
        <v>9</v>
      </c>
      <c r="BQ48" s="131">
        <v>0</v>
      </c>
      <c r="BR48" s="131">
        <v>0</v>
      </c>
      <c r="BS48" s="131">
        <v>0</v>
      </c>
      <c r="BT48" s="131">
        <v>0</v>
      </c>
      <c r="BU48" s="131">
        <v>0</v>
      </c>
      <c r="BV48" s="131">
        <v>0</v>
      </c>
      <c r="BW48" s="146">
        <v>0</v>
      </c>
      <c r="BX48" s="130">
        <v>8</v>
      </c>
      <c r="BY48" s="131">
        <v>5</v>
      </c>
      <c r="BZ48" s="131">
        <v>0</v>
      </c>
      <c r="CA48" s="131">
        <v>0</v>
      </c>
      <c r="CB48" s="131">
        <v>0</v>
      </c>
      <c r="CC48" s="131">
        <v>0</v>
      </c>
      <c r="CD48" s="131">
        <v>0</v>
      </c>
      <c r="CE48" s="146">
        <v>0</v>
      </c>
      <c r="CF48" s="130">
        <v>0</v>
      </c>
      <c r="CG48" s="131">
        <v>0</v>
      </c>
      <c r="CH48" s="131">
        <v>0</v>
      </c>
      <c r="CI48" s="131">
        <v>0</v>
      </c>
      <c r="CJ48" s="131">
        <v>0</v>
      </c>
      <c r="CK48" s="131">
        <v>0</v>
      </c>
      <c r="CL48" s="131">
        <v>0</v>
      </c>
      <c r="CM48" s="146">
        <v>0</v>
      </c>
      <c r="CN48" s="130">
        <v>4</v>
      </c>
      <c r="CO48" s="131">
        <v>0</v>
      </c>
      <c r="CP48" s="131">
        <v>0</v>
      </c>
      <c r="CQ48" s="131">
        <v>0</v>
      </c>
      <c r="CR48" s="131">
        <v>0</v>
      </c>
      <c r="CS48" s="131">
        <v>0</v>
      </c>
      <c r="CT48" s="131">
        <v>0</v>
      </c>
      <c r="CU48" s="146">
        <v>0</v>
      </c>
      <c r="CV48" s="130">
        <v>12</v>
      </c>
      <c r="CW48" s="131">
        <v>0</v>
      </c>
      <c r="CX48" s="131">
        <v>0</v>
      </c>
      <c r="CY48" s="131">
        <v>0</v>
      </c>
      <c r="CZ48" s="131">
        <v>0</v>
      </c>
      <c r="DA48" s="131">
        <v>0</v>
      </c>
      <c r="DB48" s="131">
        <v>0</v>
      </c>
      <c r="DC48" s="146">
        <v>0</v>
      </c>
      <c r="DD48" s="130">
        <v>185</v>
      </c>
      <c r="DE48" s="131">
        <v>16</v>
      </c>
      <c r="DF48" s="131">
        <v>3</v>
      </c>
      <c r="DG48" s="131">
        <v>0</v>
      </c>
      <c r="DH48" s="131">
        <v>1</v>
      </c>
      <c r="DI48" s="131">
        <v>2</v>
      </c>
      <c r="DJ48" s="131">
        <v>0</v>
      </c>
      <c r="DK48" s="146">
        <v>0</v>
      </c>
      <c r="DL48" s="130">
        <v>14</v>
      </c>
      <c r="DM48" s="131">
        <v>1</v>
      </c>
      <c r="DN48" s="131">
        <v>0</v>
      </c>
      <c r="DO48" s="131">
        <v>0</v>
      </c>
      <c r="DP48" s="131">
        <v>0</v>
      </c>
      <c r="DQ48" s="131">
        <v>0</v>
      </c>
      <c r="DR48" s="131">
        <v>0</v>
      </c>
      <c r="DS48" s="146">
        <v>0</v>
      </c>
      <c r="DT48" s="130">
        <v>0</v>
      </c>
      <c r="DU48" s="131">
        <v>0</v>
      </c>
      <c r="DV48" s="131">
        <v>0</v>
      </c>
      <c r="DW48" s="131">
        <v>0</v>
      </c>
      <c r="DX48" s="131">
        <v>0</v>
      </c>
      <c r="DY48" s="131">
        <v>0</v>
      </c>
      <c r="DZ48" s="131">
        <v>0</v>
      </c>
      <c r="EA48" s="146">
        <v>0</v>
      </c>
    </row>
    <row r="49" spans="1:133" ht="21.9" customHeight="1">
      <c r="A49" s="25">
        <f t="shared" si="2"/>
        <v>0.72916666666666652</v>
      </c>
      <c r="B49" s="26" t="s">
        <v>57</v>
      </c>
      <c r="C49" s="26">
        <f t="shared" si="3"/>
        <v>0.73958333333333315</v>
      </c>
      <c r="D49" s="130">
        <v>0</v>
      </c>
      <c r="E49" s="131">
        <v>0</v>
      </c>
      <c r="F49" s="131">
        <v>0</v>
      </c>
      <c r="G49" s="131">
        <v>0</v>
      </c>
      <c r="H49" s="131">
        <v>0</v>
      </c>
      <c r="I49" s="131">
        <v>0</v>
      </c>
      <c r="J49" s="131">
        <v>0</v>
      </c>
      <c r="K49" s="146">
        <v>0</v>
      </c>
      <c r="L49" s="130">
        <v>17</v>
      </c>
      <c r="M49" s="131">
        <v>1</v>
      </c>
      <c r="N49" s="131">
        <v>1</v>
      </c>
      <c r="O49" s="131">
        <v>0</v>
      </c>
      <c r="P49" s="131">
        <v>0</v>
      </c>
      <c r="Q49" s="131">
        <v>0</v>
      </c>
      <c r="R49" s="131">
        <v>0</v>
      </c>
      <c r="S49" s="146">
        <v>0</v>
      </c>
      <c r="T49" s="130">
        <v>7</v>
      </c>
      <c r="U49" s="131">
        <v>4</v>
      </c>
      <c r="V49" s="131">
        <v>0</v>
      </c>
      <c r="W49" s="131">
        <v>0</v>
      </c>
      <c r="X49" s="131">
        <v>0</v>
      </c>
      <c r="Y49" s="131">
        <v>0</v>
      </c>
      <c r="Z49" s="131">
        <v>0</v>
      </c>
      <c r="AA49" s="146">
        <v>0</v>
      </c>
      <c r="AB49" s="130">
        <v>6</v>
      </c>
      <c r="AC49" s="131">
        <v>0</v>
      </c>
      <c r="AD49" s="131">
        <v>0</v>
      </c>
      <c r="AE49" s="131">
        <v>0</v>
      </c>
      <c r="AF49" s="131">
        <v>0</v>
      </c>
      <c r="AG49" s="131">
        <v>0</v>
      </c>
      <c r="AH49" s="131">
        <v>0</v>
      </c>
      <c r="AI49" s="146">
        <v>0</v>
      </c>
      <c r="AJ49" s="130">
        <v>18</v>
      </c>
      <c r="AK49" s="131">
        <v>2</v>
      </c>
      <c r="AL49" s="131">
        <v>0</v>
      </c>
      <c r="AM49" s="131">
        <v>0</v>
      </c>
      <c r="AN49" s="131">
        <v>0</v>
      </c>
      <c r="AO49" s="131">
        <v>1</v>
      </c>
      <c r="AP49" s="131">
        <v>0</v>
      </c>
      <c r="AQ49" s="146">
        <v>0</v>
      </c>
      <c r="AR49" s="130">
        <v>0</v>
      </c>
      <c r="AS49" s="131">
        <v>0</v>
      </c>
      <c r="AT49" s="131">
        <v>0</v>
      </c>
      <c r="AU49" s="131">
        <v>0</v>
      </c>
      <c r="AV49" s="131">
        <v>0</v>
      </c>
      <c r="AW49" s="131">
        <v>0</v>
      </c>
      <c r="AX49" s="131">
        <v>0</v>
      </c>
      <c r="AY49" s="146">
        <v>0</v>
      </c>
      <c r="AZ49" s="130">
        <v>13</v>
      </c>
      <c r="BA49" s="131">
        <v>5</v>
      </c>
      <c r="BB49" s="131">
        <v>0</v>
      </c>
      <c r="BC49" s="131">
        <v>1</v>
      </c>
      <c r="BD49" s="131">
        <v>0</v>
      </c>
      <c r="BE49" s="131">
        <v>0</v>
      </c>
      <c r="BF49" s="131">
        <v>0</v>
      </c>
      <c r="BG49" s="146">
        <v>0</v>
      </c>
      <c r="BH49" s="130">
        <v>90</v>
      </c>
      <c r="BI49" s="131">
        <v>12</v>
      </c>
      <c r="BJ49" s="131">
        <v>0</v>
      </c>
      <c r="BK49" s="131">
        <v>2</v>
      </c>
      <c r="BL49" s="131">
        <v>1</v>
      </c>
      <c r="BM49" s="131">
        <v>2</v>
      </c>
      <c r="BN49" s="131">
        <v>0</v>
      </c>
      <c r="BO49" s="146">
        <v>0</v>
      </c>
      <c r="BP49" s="130">
        <v>10</v>
      </c>
      <c r="BQ49" s="131">
        <v>1</v>
      </c>
      <c r="BR49" s="131">
        <v>0</v>
      </c>
      <c r="BS49" s="131">
        <v>0</v>
      </c>
      <c r="BT49" s="131">
        <v>0</v>
      </c>
      <c r="BU49" s="131">
        <v>1</v>
      </c>
      <c r="BV49" s="131">
        <v>0</v>
      </c>
      <c r="BW49" s="146">
        <v>0</v>
      </c>
      <c r="BX49" s="130">
        <v>6</v>
      </c>
      <c r="BY49" s="131">
        <v>3</v>
      </c>
      <c r="BZ49" s="131">
        <v>0</v>
      </c>
      <c r="CA49" s="131">
        <v>0</v>
      </c>
      <c r="CB49" s="131">
        <v>0</v>
      </c>
      <c r="CC49" s="131">
        <v>0</v>
      </c>
      <c r="CD49" s="131">
        <v>0</v>
      </c>
      <c r="CE49" s="146">
        <v>0</v>
      </c>
      <c r="CF49" s="130">
        <v>0</v>
      </c>
      <c r="CG49" s="131">
        <v>0</v>
      </c>
      <c r="CH49" s="131">
        <v>0</v>
      </c>
      <c r="CI49" s="131">
        <v>0</v>
      </c>
      <c r="CJ49" s="131">
        <v>0</v>
      </c>
      <c r="CK49" s="131">
        <v>0</v>
      </c>
      <c r="CL49" s="131">
        <v>0</v>
      </c>
      <c r="CM49" s="146">
        <v>0</v>
      </c>
      <c r="CN49" s="130">
        <v>6</v>
      </c>
      <c r="CO49" s="131">
        <v>0</v>
      </c>
      <c r="CP49" s="131">
        <v>0</v>
      </c>
      <c r="CQ49" s="131">
        <v>0</v>
      </c>
      <c r="CR49" s="131">
        <v>0</v>
      </c>
      <c r="CS49" s="131">
        <v>0</v>
      </c>
      <c r="CT49" s="131">
        <v>0</v>
      </c>
      <c r="CU49" s="146">
        <v>0</v>
      </c>
      <c r="CV49" s="130">
        <v>11</v>
      </c>
      <c r="CW49" s="131">
        <v>1</v>
      </c>
      <c r="CX49" s="131">
        <v>0</v>
      </c>
      <c r="CY49" s="131">
        <v>0</v>
      </c>
      <c r="CZ49" s="131">
        <v>0</v>
      </c>
      <c r="DA49" s="131">
        <v>0</v>
      </c>
      <c r="DB49" s="131">
        <v>0</v>
      </c>
      <c r="DC49" s="146">
        <v>0</v>
      </c>
      <c r="DD49" s="130">
        <v>156</v>
      </c>
      <c r="DE49" s="131">
        <v>11</v>
      </c>
      <c r="DF49" s="131">
        <v>1</v>
      </c>
      <c r="DG49" s="131">
        <v>1</v>
      </c>
      <c r="DH49" s="131">
        <v>0</v>
      </c>
      <c r="DI49" s="131">
        <v>1</v>
      </c>
      <c r="DJ49" s="131">
        <v>0</v>
      </c>
      <c r="DK49" s="146">
        <v>0</v>
      </c>
      <c r="DL49" s="130">
        <v>13</v>
      </c>
      <c r="DM49" s="131">
        <v>0</v>
      </c>
      <c r="DN49" s="131">
        <v>0</v>
      </c>
      <c r="DO49" s="131">
        <v>0</v>
      </c>
      <c r="DP49" s="131">
        <v>0</v>
      </c>
      <c r="DQ49" s="131">
        <v>0</v>
      </c>
      <c r="DR49" s="131">
        <v>0</v>
      </c>
      <c r="DS49" s="146">
        <v>0</v>
      </c>
      <c r="DT49" s="130">
        <v>0</v>
      </c>
      <c r="DU49" s="131">
        <v>0</v>
      </c>
      <c r="DV49" s="131">
        <v>0</v>
      </c>
      <c r="DW49" s="131">
        <v>0</v>
      </c>
      <c r="DX49" s="131">
        <v>0</v>
      </c>
      <c r="DY49" s="131">
        <v>0</v>
      </c>
      <c r="DZ49" s="131">
        <v>0</v>
      </c>
      <c r="EA49" s="146">
        <v>0</v>
      </c>
    </row>
    <row r="50" spans="1:133" ht="21.9" customHeight="1">
      <c r="A50" s="31">
        <f t="shared" si="2"/>
        <v>0.73958333333333315</v>
      </c>
      <c r="B50" s="33" t="s">
        <v>57</v>
      </c>
      <c r="C50" s="33">
        <f t="shared" si="3"/>
        <v>0.74999999999999978</v>
      </c>
      <c r="D50" s="132">
        <v>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47">
        <v>0</v>
      </c>
      <c r="L50" s="132">
        <v>14</v>
      </c>
      <c r="M50" s="133">
        <v>1</v>
      </c>
      <c r="N50" s="133">
        <v>0</v>
      </c>
      <c r="O50" s="133">
        <v>0</v>
      </c>
      <c r="P50" s="133">
        <v>0</v>
      </c>
      <c r="Q50" s="133">
        <v>0</v>
      </c>
      <c r="R50" s="133">
        <v>0</v>
      </c>
      <c r="S50" s="147">
        <v>0</v>
      </c>
      <c r="T50" s="132">
        <v>6</v>
      </c>
      <c r="U50" s="133">
        <v>0</v>
      </c>
      <c r="V50" s="133">
        <v>1</v>
      </c>
      <c r="W50" s="133">
        <v>0</v>
      </c>
      <c r="X50" s="133">
        <v>0</v>
      </c>
      <c r="Y50" s="133">
        <v>1</v>
      </c>
      <c r="Z50" s="133">
        <v>0</v>
      </c>
      <c r="AA50" s="147">
        <v>0</v>
      </c>
      <c r="AB50" s="132">
        <v>5</v>
      </c>
      <c r="AC50" s="133">
        <v>1</v>
      </c>
      <c r="AD50" s="133">
        <v>0</v>
      </c>
      <c r="AE50" s="133">
        <v>0</v>
      </c>
      <c r="AF50" s="133">
        <v>0</v>
      </c>
      <c r="AG50" s="133">
        <v>0</v>
      </c>
      <c r="AH50" s="133">
        <v>0</v>
      </c>
      <c r="AI50" s="147">
        <v>0</v>
      </c>
      <c r="AJ50" s="132">
        <v>9</v>
      </c>
      <c r="AK50" s="133">
        <v>1</v>
      </c>
      <c r="AL50" s="133">
        <v>0</v>
      </c>
      <c r="AM50" s="133">
        <v>0</v>
      </c>
      <c r="AN50" s="133">
        <v>0</v>
      </c>
      <c r="AO50" s="133">
        <v>0</v>
      </c>
      <c r="AP50" s="133">
        <v>0</v>
      </c>
      <c r="AQ50" s="147">
        <v>0</v>
      </c>
      <c r="AR50" s="132">
        <v>0</v>
      </c>
      <c r="AS50" s="133">
        <v>0</v>
      </c>
      <c r="AT50" s="133">
        <v>0</v>
      </c>
      <c r="AU50" s="133">
        <v>0</v>
      </c>
      <c r="AV50" s="133">
        <v>0</v>
      </c>
      <c r="AW50" s="133">
        <v>0</v>
      </c>
      <c r="AX50" s="133">
        <v>0</v>
      </c>
      <c r="AY50" s="147">
        <v>0</v>
      </c>
      <c r="AZ50" s="132">
        <v>5</v>
      </c>
      <c r="BA50" s="133">
        <v>1</v>
      </c>
      <c r="BB50" s="133">
        <v>0</v>
      </c>
      <c r="BC50" s="133">
        <v>0</v>
      </c>
      <c r="BD50" s="133">
        <v>0</v>
      </c>
      <c r="BE50" s="133">
        <v>0</v>
      </c>
      <c r="BF50" s="133">
        <v>0</v>
      </c>
      <c r="BG50" s="147">
        <v>0</v>
      </c>
      <c r="BH50" s="132">
        <v>81</v>
      </c>
      <c r="BI50" s="133">
        <v>8</v>
      </c>
      <c r="BJ50" s="133">
        <v>2</v>
      </c>
      <c r="BK50" s="133">
        <v>1</v>
      </c>
      <c r="BL50" s="133">
        <v>3</v>
      </c>
      <c r="BM50" s="133">
        <v>3</v>
      </c>
      <c r="BN50" s="133">
        <v>0</v>
      </c>
      <c r="BO50" s="147">
        <v>0</v>
      </c>
      <c r="BP50" s="132">
        <v>8</v>
      </c>
      <c r="BQ50" s="133">
        <v>1</v>
      </c>
      <c r="BR50" s="133">
        <v>0</v>
      </c>
      <c r="BS50" s="133">
        <v>0</v>
      </c>
      <c r="BT50" s="133">
        <v>0</v>
      </c>
      <c r="BU50" s="133">
        <v>1</v>
      </c>
      <c r="BV50" s="133">
        <v>0</v>
      </c>
      <c r="BW50" s="147">
        <v>0</v>
      </c>
      <c r="BX50" s="132">
        <v>9</v>
      </c>
      <c r="BY50" s="133">
        <v>3</v>
      </c>
      <c r="BZ50" s="133">
        <v>1</v>
      </c>
      <c r="CA50" s="133">
        <v>0</v>
      </c>
      <c r="CB50" s="133">
        <v>0</v>
      </c>
      <c r="CC50" s="133">
        <v>0</v>
      </c>
      <c r="CD50" s="133">
        <v>0</v>
      </c>
      <c r="CE50" s="147">
        <v>0</v>
      </c>
      <c r="CF50" s="132">
        <v>0</v>
      </c>
      <c r="CG50" s="133">
        <v>0</v>
      </c>
      <c r="CH50" s="133">
        <v>0</v>
      </c>
      <c r="CI50" s="133">
        <v>0</v>
      </c>
      <c r="CJ50" s="133">
        <v>0</v>
      </c>
      <c r="CK50" s="133">
        <v>0</v>
      </c>
      <c r="CL50" s="133">
        <v>0</v>
      </c>
      <c r="CM50" s="147">
        <v>0</v>
      </c>
      <c r="CN50" s="132">
        <v>4</v>
      </c>
      <c r="CO50" s="133">
        <v>1</v>
      </c>
      <c r="CP50" s="133">
        <v>0</v>
      </c>
      <c r="CQ50" s="133">
        <v>0</v>
      </c>
      <c r="CR50" s="133">
        <v>0</v>
      </c>
      <c r="CS50" s="133">
        <v>0</v>
      </c>
      <c r="CT50" s="133">
        <v>0</v>
      </c>
      <c r="CU50" s="147">
        <v>0</v>
      </c>
      <c r="CV50" s="132">
        <v>3</v>
      </c>
      <c r="CW50" s="133">
        <v>0</v>
      </c>
      <c r="CX50" s="133">
        <v>0</v>
      </c>
      <c r="CY50" s="133">
        <v>0</v>
      </c>
      <c r="CZ50" s="133">
        <v>0</v>
      </c>
      <c r="DA50" s="133">
        <v>0</v>
      </c>
      <c r="DB50" s="133">
        <v>0</v>
      </c>
      <c r="DC50" s="147">
        <v>0</v>
      </c>
      <c r="DD50" s="132">
        <v>141</v>
      </c>
      <c r="DE50" s="133">
        <v>12</v>
      </c>
      <c r="DF50" s="133">
        <v>0</v>
      </c>
      <c r="DG50" s="133">
        <v>1</v>
      </c>
      <c r="DH50" s="133">
        <v>1</v>
      </c>
      <c r="DI50" s="133">
        <v>2</v>
      </c>
      <c r="DJ50" s="133">
        <v>0</v>
      </c>
      <c r="DK50" s="147">
        <v>0</v>
      </c>
      <c r="DL50" s="132">
        <v>9</v>
      </c>
      <c r="DM50" s="133">
        <v>1</v>
      </c>
      <c r="DN50" s="133">
        <v>0</v>
      </c>
      <c r="DO50" s="133">
        <v>0</v>
      </c>
      <c r="DP50" s="133">
        <v>0</v>
      </c>
      <c r="DQ50" s="133">
        <v>0</v>
      </c>
      <c r="DR50" s="133">
        <v>0</v>
      </c>
      <c r="DS50" s="147">
        <v>0</v>
      </c>
      <c r="DT50" s="132">
        <v>0</v>
      </c>
      <c r="DU50" s="133">
        <v>0</v>
      </c>
      <c r="DV50" s="133">
        <v>0</v>
      </c>
      <c r="DW50" s="133">
        <v>0</v>
      </c>
      <c r="DX50" s="133">
        <v>0</v>
      </c>
      <c r="DY50" s="133">
        <v>0</v>
      </c>
      <c r="DZ50" s="133">
        <v>0</v>
      </c>
      <c r="EA50" s="147">
        <v>0</v>
      </c>
    </row>
    <row r="51" spans="1:133" ht="21.9" customHeight="1">
      <c r="A51" s="46">
        <f t="shared" si="2"/>
        <v>0.74999999999999978</v>
      </c>
      <c r="B51" s="47" t="s">
        <v>57</v>
      </c>
      <c r="C51" s="134">
        <f t="shared" si="3"/>
        <v>0.76041666666666641</v>
      </c>
      <c r="D51" s="135">
        <v>0</v>
      </c>
      <c r="E51" s="129">
        <v>0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45">
        <v>0</v>
      </c>
      <c r="L51" s="135">
        <v>15</v>
      </c>
      <c r="M51" s="129">
        <v>2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45">
        <v>0</v>
      </c>
      <c r="T51" s="135">
        <v>14</v>
      </c>
      <c r="U51" s="129">
        <v>2</v>
      </c>
      <c r="V51" s="129">
        <v>1</v>
      </c>
      <c r="W51" s="129">
        <v>0</v>
      </c>
      <c r="X51" s="129">
        <v>0</v>
      </c>
      <c r="Y51" s="129">
        <v>0</v>
      </c>
      <c r="Z51" s="129">
        <v>1</v>
      </c>
      <c r="AA51" s="145">
        <v>0</v>
      </c>
      <c r="AB51" s="135">
        <v>8</v>
      </c>
      <c r="AC51" s="129">
        <v>0</v>
      </c>
      <c r="AD51" s="129">
        <v>0</v>
      </c>
      <c r="AE51" s="129">
        <v>0</v>
      </c>
      <c r="AF51" s="129">
        <v>0</v>
      </c>
      <c r="AG51" s="129">
        <v>0</v>
      </c>
      <c r="AH51" s="129">
        <v>0</v>
      </c>
      <c r="AI51" s="145">
        <v>0</v>
      </c>
      <c r="AJ51" s="135">
        <v>14</v>
      </c>
      <c r="AK51" s="129">
        <v>2</v>
      </c>
      <c r="AL51" s="129">
        <v>0</v>
      </c>
      <c r="AM51" s="129">
        <v>0</v>
      </c>
      <c r="AN51" s="129">
        <v>0</v>
      </c>
      <c r="AO51" s="129">
        <v>0</v>
      </c>
      <c r="AP51" s="129">
        <v>0</v>
      </c>
      <c r="AQ51" s="145">
        <v>0</v>
      </c>
      <c r="AR51" s="135">
        <v>0</v>
      </c>
      <c r="AS51" s="129">
        <v>0</v>
      </c>
      <c r="AT51" s="129">
        <v>0</v>
      </c>
      <c r="AU51" s="129">
        <v>0</v>
      </c>
      <c r="AV51" s="129">
        <v>0</v>
      </c>
      <c r="AW51" s="129">
        <v>0</v>
      </c>
      <c r="AX51" s="129">
        <v>0</v>
      </c>
      <c r="AY51" s="145">
        <v>0</v>
      </c>
      <c r="AZ51" s="135">
        <v>7</v>
      </c>
      <c r="BA51" s="129">
        <v>0</v>
      </c>
      <c r="BB51" s="129">
        <v>0</v>
      </c>
      <c r="BC51" s="129">
        <v>0</v>
      </c>
      <c r="BD51" s="129">
        <v>0</v>
      </c>
      <c r="BE51" s="129">
        <v>0</v>
      </c>
      <c r="BF51" s="129">
        <v>0</v>
      </c>
      <c r="BG51" s="145">
        <v>0</v>
      </c>
      <c r="BH51" s="135">
        <v>88</v>
      </c>
      <c r="BI51" s="129">
        <v>6</v>
      </c>
      <c r="BJ51" s="129">
        <v>1</v>
      </c>
      <c r="BK51" s="129">
        <v>0</v>
      </c>
      <c r="BL51" s="129">
        <v>0</v>
      </c>
      <c r="BM51" s="129">
        <v>2</v>
      </c>
      <c r="BN51" s="129">
        <v>0</v>
      </c>
      <c r="BO51" s="145">
        <v>0</v>
      </c>
      <c r="BP51" s="135">
        <v>3</v>
      </c>
      <c r="BQ51" s="129">
        <v>1</v>
      </c>
      <c r="BR51" s="129">
        <v>0</v>
      </c>
      <c r="BS51" s="129">
        <v>0</v>
      </c>
      <c r="BT51" s="129">
        <v>0</v>
      </c>
      <c r="BU51" s="129">
        <v>0</v>
      </c>
      <c r="BV51" s="129">
        <v>0</v>
      </c>
      <c r="BW51" s="145">
        <v>0</v>
      </c>
      <c r="BX51" s="135">
        <v>6</v>
      </c>
      <c r="BY51" s="129">
        <v>2</v>
      </c>
      <c r="BZ51" s="129">
        <v>0</v>
      </c>
      <c r="CA51" s="129">
        <v>0</v>
      </c>
      <c r="CB51" s="129">
        <v>0</v>
      </c>
      <c r="CC51" s="129">
        <v>0</v>
      </c>
      <c r="CD51" s="129">
        <v>1</v>
      </c>
      <c r="CE51" s="145">
        <v>0</v>
      </c>
      <c r="CF51" s="135">
        <v>0</v>
      </c>
      <c r="CG51" s="129">
        <v>0</v>
      </c>
      <c r="CH51" s="129">
        <v>0</v>
      </c>
      <c r="CI51" s="129">
        <v>0</v>
      </c>
      <c r="CJ51" s="129">
        <v>0</v>
      </c>
      <c r="CK51" s="129">
        <v>0</v>
      </c>
      <c r="CL51" s="129">
        <v>0</v>
      </c>
      <c r="CM51" s="145">
        <v>0</v>
      </c>
      <c r="CN51" s="135">
        <v>4</v>
      </c>
      <c r="CO51" s="129">
        <v>0</v>
      </c>
      <c r="CP51" s="129">
        <v>0</v>
      </c>
      <c r="CQ51" s="129">
        <v>0</v>
      </c>
      <c r="CR51" s="129">
        <v>0</v>
      </c>
      <c r="CS51" s="129">
        <v>0</v>
      </c>
      <c r="CT51" s="129">
        <v>0</v>
      </c>
      <c r="CU51" s="145">
        <v>0</v>
      </c>
      <c r="CV51" s="135">
        <v>6</v>
      </c>
      <c r="CW51" s="129">
        <v>0</v>
      </c>
      <c r="CX51" s="129">
        <v>0</v>
      </c>
      <c r="CY51" s="129">
        <v>0</v>
      </c>
      <c r="CZ51" s="129">
        <v>0</v>
      </c>
      <c r="DA51" s="129">
        <v>0</v>
      </c>
      <c r="DB51" s="129">
        <v>0</v>
      </c>
      <c r="DC51" s="145">
        <v>0</v>
      </c>
      <c r="DD51" s="135">
        <v>92</v>
      </c>
      <c r="DE51" s="129">
        <v>10</v>
      </c>
      <c r="DF51" s="129">
        <v>0</v>
      </c>
      <c r="DG51" s="129">
        <v>0</v>
      </c>
      <c r="DH51" s="129">
        <v>1</v>
      </c>
      <c r="DI51" s="129">
        <v>3</v>
      </c>
      <c r="DJ51" s="129">
        <v>0</v>
      </c>
      <c r="DK51" s="145">
        <v>0</v>
      </c>
      <c r="DL51" s="135">
        <v>10</v>
      </c>
      <c r="DM51" s="129">
        <v>0</v>
      </c>
      <c r="DN51" s="129">
        <v>0</v>
      </c>
      <c r="DO51" s="129">
        <v>0</v>
      </c>
      <c r="DP51" s="129">
        <v>0</v>
      </c>
      <c r="DQ51" s="129">
        <v>0</v>
      </c>
      <c r="DR51" s="129">
        <v>0</v>
      </c>
      <c r="DS51" s="145">
        <v>0</v>
      </c>
      <c r="DT51" s="135">
        <v>0</v>
      </c>
      <c r="DU51" s="129">
        <v>0</v>
      </c>
      <c r="DV51" s="129">
        <v>0</v>
      </c>
      <c r="DW51" s="129">
        <v>0</v>
      </c>
      <c r="DX51" s="129">
        <v>0</v>
      </c>
      <c r="DY51" s="129">
        <v>0</v>
      </c>
      <c r="DZ51" s="129">
        <v>0</v>
      </c>
      <c r="EA51" s="145">
        <v>0</v>
      </c>
    </row>
    <row r="52" spans="1:133" ht="21.9" customHeight="1">
      <c r="A52" s="48">
        <f t="shared" si="2"/>
        <v>0.76041666666666641</v>
      </c>
      <c r="B52" s="26" t="s">
        <v>57</v>
      </c>
      <c r="C52" s="136">
        <f t="shared" si="3"/>
        <v>0.77083333333333304</v>
      </c>
      <c r="D52" s="137">
        <v>0</v>
      </c>
      <c r="E52" s="131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46">
        <v>0</v>
      </c>
      <c r="L52" s="137">
        <v>10</v>
      </c>
      <c r="M52" s="131">
        <v>0</v>
      </c>
      <c r="N52" s="131">
        <v>0</v>
      </c>
      <c r="O52" s="131">
        <v>0</v>
      </c>
      <c r="P52" s="131">
        <v>0</v>
      </c>
      <c r="Q52" s="131">
        <v>1</v>
      </c>
      <c r="R52" s="131">
        <v>0</v>
      </c>
      <c r="S52" s="146">
        <v>0</v>
      </c>
      <c r="T52" s="137">
        <v>16</v>
      </c>
      <c r="U52" s="131">
        <v>2</v>
      </c>
      <c r="V52" s="131">
        <v>0</v>
      </c>
      <c r="W52" s="131">
        <v>0</v>
      </c>
      <c r="X52" s="131">
        <v>0</v>
      </c>
      <c r="Y52" s="131">
        <v>1</v>
      </c>
      <c r="Z52" s="131">
        <v>0</v>
      </c>
      <c r="AA52" s="146">
        <v>0</v>
      </c>
      <c r="AB52" s="137">
        <v>3</v>
      </c>
      <c r="AC52" s="131">
        <v>0</v>
      </c>
      <c r="AD52" s="131">
        <v>0</v>
      </c>
      <c r="AE52" s="131">
        <v>0</v>
      </c>
      <c r="AF52" s="131">
        <v>0</v>
      </c>
      <c r="AG52" s="131">
        <v>0</v>
      </c>
      <c r="AH52" s="131">
        <v>0</v>
      </c>
      <c r="AI52" s="146">
        <v>0</v>
      </c>
      <c r="AJ52" s="137">
        <v>9</v>
      </c>
      <c r="AK52" s="131">
        <v>2</v>
      </c>
      <c r="AL52" s="131">
        <v>0</v>
      </c>
      <c r="AM52" s="131">
        <v>0</v>
      </c>
      <c r="AN52" s="131">
        <v>0</v>
      </c>
      <c r="AO52" s="131">
        <v>0</v>
      </c>
      <c r="AP52" s="131">
        <v>0</v>
      </c>
      <c r="AQ52" s="146">
        <v>0</v>
      </c>
      <c r="AR52" s="137">
        <v>0</v>
      </c>
      <c r="AS52" s="131">
        <v>0</v>
      </c>
      <c r="AT52" s="131">
        <v>0</v>
      </c>
      <c r="AU52" s="131">
        <v>0</v>
      </c>
      <c r="AV52" s="131">
        <v>0</v>
      </c>
      <c r="AW52" s="131">
        <v>0</v>
      </c>
      <c r="AX52" s="131">
        <v>0</v>
      </c>
      <c r="AY52" s="146">
        <v>0</v>
      </c>
      <c r="AZ52" s="137">
        <v>8</v>
      </c>
      <c r="BA52" s="131">
        <v>2</v>
      </c>
      <c r="BB52" s="131">
        <v>0</v>
      </c>
      <c r="BC52" s="131">
        <v>0</v>
      </c>
      <c r="BD52" s="131">
        <v>0</v>
      </c>
      <c r="BE52" s="131">
        <v>0</v>
      </c>
      <c r="BF52" s="131">
        <v>0</v>
      </c>
      <c r="BG52" s="146">
        <v>0</v>
      </c>
      <c r="BH52" s="137">
        <v>69</v>
      </c>
      <c r="BI52" s="131">
        <v>9</v>
      </c>
      <c r="BJ52" s="131">
        <v>2</v>
      </c>
      <c r="BK52" s="131">
        <v>0</v>
      </c>
      <c r="BL52" s="131">
        <v>0</v>
      </c>
      <c r="BM52" s="131">
        <v>1</v>
      </c>
      <c r="BN52" s="131">
        <v>0</v>
      </c>
      <c r="BO52" s="146">
        <v>0</v>
      </c>
      <c r="BP52" s="137">
        <v>5</v>
      </c>
      <c r="BQ52" s="131">
        <v>0</v>
      </c>
      <c r="BR52" s="131">
        <v>0</v>
      </c>
      <c r="BS52" s="131">
        <v>0</v>
      </c>
      <c r="BT52" s="131">
        <v>0</v>
      </c>
      <c r="BU52" s="131">
        <v>0</v>
      </c>
      <c r="BV52" s="131">
        <v>0</v>
      </c>
      <c r="BW52" s="146">
        <v>0</v>
      </c>
      <c r="BX52" s="137">
        <v>6</v>
      </c>
      <c r="BY52" s="131">
        <v>0</v>
      </c>
      <c r="BZ52" s="131">
        <v>0</v>
      </c>
      <c r="CA52" s="131">
        <v>0</v>
      </c>
      <c r="CB52" s="131">
        <v>0</v>
      </c>
      <c r="CC52" s="131">
        <v>0</v>
      </c>
      <c r="CD52" s="131">
        <v>0</v>
      </c>
      <c r="CE52" s="146">
        <v>0</v>
      </c>
      <c r="CF52" s="137">
        <v>0</v>
      </c>
      <c r="CG52" s="131">
        <v>0</v>
      </c>
      <c r="CH52" s="131">
        <v>0</v>
      </c>
      <c r="CI52" s="131">
        <v>0</v>
      </c>
      <c r="CJ52" s="131">
        <v>0</v>
      </c>
      <c r="CK52" s="131">
        <v>0</v>
      </c>
      <c r="CL52" s="131">
        <v>0</v>
      </c>
      <c r="CM52" s="146">
        <v>0</v>
      </c>
      <c r="CN52" s="137">
        <v>2</v>
      </c>
      <c r="CO52" s="131">
        <v>0</v>
      </c>
      <c r="CP52" s="131">
        <v>0</v>
      </c>
      <c r="CQ52" s="131">
        <v>0</v>
      </c>
      <c r="CR52" s="131">
        <v>0</v>
      </c>
      <c r="CS52" s="131">
        <v>0</v>
      </c>
      <c r="CT52" s="131">
        <v>0</v>
      </c>
      <c r="CU52" s="146">
        <v>0</v>
      </c>
      <c r="CV52" s="137">
        <v>5</v>
      </c>
      <c r="CW52" s="131">
        <v>0</v>
      </c>
      <c r="CX52" s="131">
        <v>0</v>
      </c>
      <c r="CY52" s="131">
        <v>0</v>
      </c>
      <c r="CZ52" s="131">
        <v>0</v>
      </c>
      <c r="DA52" s="131">
        <v>0</v>
      </c>
      <c r="DB52" s="131">
        <v>0</v>
      </c>
      <c r="DC52" s="146">
        <v>0</v>
      </c>
      <c r="DD52" s="137">
        <v>103</v>
      </c>
      <c r="DE52" s="131">
        <v>7</v>
      </c>
      <c r="DF52" s="131">
        <v>0</v>
      </c>
      <c r="DG52" s="131">
        <v>0</v>
      </c>
      <c r="DH52" s="131">
        <v>2</v>
      </c>
      <c r="DI52" s="131">
        <v>2</v>
      </c>
      <c r="DJ52" s="131">
        <v>0</v>
      </c>
      <c r="DK52" s="146">
        <v>0</v>
      </c>
      <c r="DL52" s="137">
        <v>5</v>
      </c>
      <c r="DM52" s="131">
        <v>0</v>
      </c>
      <c r="DN52" s="131">
        <v>0</v>
      </c>
      <c r="DO52" s="131">
        <v>0</v>
      </c>
      <c r="DP52" s="131">
        <v>0</v>
      </c>
      <c r="DQ52" s="131">
        <v>0</v>
      </c>
      <c r="DR52" s="131">
        <v>0</v>
      </c>
      <c r="DS52" s="146">
        <v>0</v>
      </c>
      <c r="DT52" s="137">
        <v>0</v>
      </c>
      <c r="DU52" s="131">
        <v>0</v>
      </c>
      <c r="DV52" s="131">
        <v>0</v>
      </c>
      <c r="DW52" s="131">
        <v>0</v>
      </c>
      <c r="DX52" s="131">
        <v>0</v>
      </c>
      <c r="DY52" s="131">
        <v>0</v>
      </c>
      <c r="DZ52" s="131">
        <v>0</v>
      </c>
      <c r="EA52" s="146">
        <v>0</v>
      </c>
    </row>
    <row r="53" spans="1:133" ht="21.9" customHeight="1">
      <c r="A53" s="48">
        <f t="shared" si="2"/>
        <v>0.77083333333333304</v>
      </c>
      <c r="B53" s="26" t="s">
        <v>57</v>
      </c>
      <c r="C53" s="136">
        <f t="shared" si="3"/>
        <v>0.78124999999999967</v>
      </c>
      <c r="D53" s="137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46">
        <v>0</v>
      </c>
      <c r="L53" s="137">
        <v>6</v>
      </c>
      <c r="M53" s="131">
        <v>1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46">
        <v>0</v>
      </c>
      <c r="T53" s="137">
        <v>10</v>
      </c>
      <c r="U53" s="131">
        <v>1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46">
        <v>0</v>
      </c>
      <c r="AB53" s="137">
        <v>5</v>
      </c>
      <c r="AC53" s="131">
        <v>0</v>
      </c>
      <c r="AD53" s="131">
        <v>0</v>
      </c>
      <c r="AE53" s="131">
        <v>0</v>
      </c>
      <c r="AF53" s="131">
        <v>0</v>
      </c>
      <c r="AG53" s="131">
        <v>1</v>
      </c>
      <c r="AH53" s="131">
        <v>0</v>
      </c>
      <c r="AI53" s="146">
        <v>0</v>
      </c>
      <c r="AJ53" s="137">
        <v>9</v>
      </c>
      <c r="AK53" s="131">
        <v>1</v>
      </c>
      <c r="AL53" s="131">
        <v>0</v>
      </c>
      <c r="AM53" s="131">
        <v>0</v>
      </c>
      <c r="AN53" s="131">
        <v>0</v>
      </c>
      <c r="AO53" s="131">
        <v>0</v>
      </c>
      <c r="AP53" s="131">
        <v>0</v>
      </c>
      <c r="AQ53" s="146">
        <v>0</v>
      </c>
      <c r="AR53" s="137">
        <v>0</v>
      </c>
      <c r="AS53" s="131">
        <v>0</v>
      </c>
      <c r="AT53" s="131">
        <v>0</v>
      </c>
      <c r="AU53" s="131">
        <v>0</v>
      </c>
      <c r="AV53" s="131">
        <v>0</v>
      </c>
      <c r="AW53" s="131">
        <v>0</v>
      </c>
      <c r="AX53" s="131">
        <v>0</v>
      </c>
      <c r="AY53" s="146">
        <v>0</v>
      </c>
      <c r="AZ53" s="137">
        <v>9</v>
      </c>
      <c r="BA53" s="131">
        <v>2</v>
      </c>
      <c r="BB53" s="131">
        <v>0</v>
      </c>
      <c r="BC53" s="131">
        <v>0</v>
      </c>
      <c r="BD53" s="131">
        <v>0</v>
      </c>
      <c r="BE53" s="131">
        <v>0</v>
      </c>
      <c r="BF53" s="131">
        <v>0</v>
      </c>
      <c r="BG53" s="146">
        <v>0</v>
      </c>
      <c r="BH53" s="137">
        <v>51</v>
      </c>
      <c r="BI53" s="131">
        <v>1</v>
      </c>
      <c r="BJ53" s="131">
        <v>1</v>
      </c>
      <c r="BK53" s="131">
        <v>1</v>
      </c>
      <c r="BL53" s="131">
        <v>1</v>
      </c>
      <c r="BM53" s="131">
        <v>1</v>
      </c>
      <c r="BN53" s="131">
        <v>0</v>
      </c>
      <c r="BO53" s="146">
        <v>0</v>
      </c>
      <c r="BP53" s="137">
        <v>8</v>
      </c>
      <c r="BQ53" s="131">
        <v>2</v>
      </c>
      <c r="BR53" s="131">
        <v>0</v>
      </c>
      <c r="BS53" s="131">
        <v>0</v>
      </c>
      <c r="BT53" s="131">
        <v>0</v>
      </c>
      <c r="BU53" s="131">
        <v>0</v>
      </c>
      <c r="BV53" s="131">
        <v>0</v>
      </c>
      <c r="BW53" s="146">
        <v>0</v>
      </c>
      <c r="BX53" s="137">
        <v>5</v>
      </c>
      <c r="BY53" s="131">
        <v>2</v>
      </c>
      <c r="BZ53" s="131">
        <v>0</v>
      </c>
      <c r="CA53" s="131">
        <v>0</v>
      </c>
      <c r="CB53" s="131">
        <v>0</v>
      </c>
      <c r="CC53" s="131">
        <v>0</v>
      </c>
      <c r="CD53" s="131">
        <v>0</v>
      </c>
      <c r="CE53" s="146">
        <v>0</v>
      </c>
      <c r="CF53" s="137">
        <v>0</v>
      </c>
      <c r="CG53" s="131">
        <v>0</v>
      </c>
      <c r="CH53" s="131">
        <v>0</v>
      </c>
      <c r="CI53" s="131">
        <v>0</v>
      </c>
      <c r="CJ53" s="131">
        <v>0</v>
      </c>
      <c r="CK53" s="131">
        <v>0</v>
      </c>
      <c r="CL53" s="131">
        <v>0</v>
      </c>
      <c r="CM53" s="146">
        <v>0</v>
      </c>
      <c r="CN53" s="137">
        <v>6</v>
      </c>
      <c r="CO53" s="131">
        <v>0</v>
      </c>
      <c r="CP53" s="131">
        <v>0</v>
      </c>
      <c r="CQ53" s="131">
        <v>0</v>
      </c>
      <c r="CR53" s="131">
        <v>0</v>
      </c>
      <c r="CS53" s="131">
        <v>0</v>
      </c>
      <c r="CT53" s="131">
        <v>0</v>
      </c>
      <c r="CU53" s="146">
        <v>0</v>
      </c>
      <c r="CV53" s="137">
        <v>0</v>
      </c>
      <c r="CW53" s="131">
        <v>0</v>
      </c>
      <c r="CX53" s="131">
        <v>0</v>
      </c>
      <c r="CY53" s="131">
        <v>0</v>
      </c>
      <c r="CZ53" s="131">
        <v>0</v>
      </c>
      <c r="DA53" s="131">
        <v>0</v>
      </c>
      <c r="DB53" s="131">
        <v>0</v>
      </c>
      <c r="DC53" s="146">
        <v>0</v>
      </c>
      <c r="DD53" s="137">
        <v>76</v>
      </c>
      <c r="DE53" s="131">
        <v>8</v>
      </c>
      <c r="DF53" s="131">
        <v>0</v>
      </c>
      <c r="DG53" s="131">
        <v>0</v>
      </c>
      <c r="DH53" s="131">
        <v>0</v>
      </c>
      <c r="DI53" s="131">
        <v>2</v>
      </c>
      <c r="DJ53" s="131">
        <v>0</v>
      </c>
      <c r="DK53" s="146">
        <v>0</v>
      </c>
      <c r="DL53" s="137">
        <v>3</v>
      </c>
      <c r="DM53" s="131">
        <v>0</v>
      </c>
      <c r="DN53" s="131">
        <v>0</v>
      </c>
      <c r="DO53" s="131">
        <v>0</v>
      </c>
      <c r="DP53" s="131">
        <v>0</v>
      </c>
      <c r="DQ53" s="131">
        <v>0</v>
      </c>
      <c r="DR53" s="131">
        <v>0</v>
      </c>
      <c r="DS53" s="146">
        <v>0</v>
      </c>
      <c r="DT53" s="137">
        <v>0</v>
      </c>
      <c r="DU53" s="131">
        <v>0</v>
      </c>
      <c r="DV53" s="131">
        <v>0</v>
      </c>
      <c r="DW53" s="131">
        <v>0</v>
      </c>
      <c r="DX53" s="131">
        <v>0</v>
      </c>
      <c r="DY53" s="131">
        <v>0</v>
      </c>
      <c r="DZ53" s="131">
        <v>0</v>
      </c>
      <c r="EA53" s="146">
        <v>0</v>
      </c>
    </row>
    <row r="54" spans="1:133" ht="21.9" customHeight="1">
      <c r="A54" s="49">
        <f t="shared" si="2"/>
        <v>0.78124999999999967</v>
      </c>
      <c r="B54" s="50" t="s">
        <v>57</v>
      </c>
      <c r="C54" s="138">
        <f t="shared" si="3"/>
        <v>0.7916666666666663</v>
      </c>
      <c r="D54" s="139">
        <v>0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47">
        <v>0</v>
      </c>
      <c r="L54" s="139">
        <v>2</v>
      </c>
      <c r="M54" s="133">
        <v>1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47">
        <v>0</v>
      </c>
      <c r="T54" s="139">
        <v>5</v>
      </c>
      <c r="U54" s="133">
        <v>0</v>
      </c>
      <c r="V54" s="133">
        <v>0</v>
      </c>
      <c r="W54" s="133">
        <v>0</v>
      </c>
      <c r="X54" s="133">
        <v>0</v>
      </c>
      <c r="Y54" s="133">
        <v>0</v>
      </c>
      <c r="Z54" s="133">
        <v>0</v>
      </c>
      <c r="AA54" s="147">
        <v>0</v>
      </c>
      <c r="AB54" s="139">
        <v>2</v>
      </c>
      <c r="AC54" s="133">
        <v>0</v>
      </c>
      <c r="AD54" s="133">
        <v>0</v>
      </c>
      <c r="AE54" s="133">
        <v>0</v>
      </c>
      <c r="AF54" s="133">
        <v>0</v>
      </c>
      <c r="AG54" s="133">
        <v>1</v>
      </c>
      <c r="AH54" s="133">
        <v>0</v>
      </c>
      <c r="AI54" s="147">
        <v>0</v>
      </c>
      <c r="AJ54" s="139">
        <v>3</v>
      </c>
      <c r="AK54" s="133">
        <v>0</v>
      </c>
      <c r="AL54" s="133">
        <v>0</v>
      </c>
      <c r="AM54" s="133">
        <v>0</v>
      </c>
      <c r="AN54" s="133">
        <v>0</v>
      </c>
      <c r="AO54" s="133">
        <v>0</v>
      </c>
      <c r="AP54" s="133">
        <v>0</v>
      </c>
      <c r="AQ54" s="147">
        <v>0</v>
      </c>
      <c r="AR54" s="139">
        <v>0</v>
      </c>
      <c r="AS54" s="133">
        <v>0</v>
      </c>
      <c r="AT54" s="133">
        <v>0</v>
      </c>
      <c r="AU54" s="133">
        <v>0</v>
      </c>
      <c r="AV54" s="133">
        <v>0</v>
      </c>
      <c r="AW54" s="133">
        <v>0</v>
      </c>
      <c r="AX54" s="133">
        <v>0</v>
      </c>
      <c r="AY54" s="147">
        <v>0</v>
      </c>
      <c r="AZ54" s="139">
        <v>7</v>
      </c>
      <c r="BA54" s="133">
        <v>1</v>
      </c>
      <c r="BB54" s="133">
        <v>0</v>
      </c>
      <c r="BC54" s="133">
        <v>0</v>
      </c>
      <c r="BD54" s="133">
        <v>0</v>
      </c>
      <c r="BE54" s="133">
        <v>0</v>
      </c>
      <c r="BF54" s="133">
        <v>0</v>
      </c>
      <c r="BG54" s="147">
        <v>0</v>
      </c>
      <c r="BH54" s="139">
        <v>54</v>
      </c>
      <c r="BI54" s="133">
        <v>6</v>
      </c>
      <c r="BJ54" s="133">
        <v>0</v>
      </c>
      <c r="BK54" s="133">
        <v>0</v>
      </c>
      <c r="BL54" s="133">
        <v>1</v>
      </c>
      <c r="BM54" s="133">
        <v>2</v>
      </c>
      <c r="BN54" s="133">
        <v>0</v>
      </c>
      <c r="BO54" s="147">
        <v>0</v>
      </c>
      <c r="BP54" s="139">
        <v>6</v>
      </c>
      <c r="BQ54" s="133">
        <v>0</v>
      </c>
      <c r="BR54" s="133">
        <v>0</v>
      </c>
      <c r="BS54" s="133">
        <v>0</v>
      </c>
      <c r="BT54" s="133">
        <v>0</v>
      </c>
      <c r="BU54" s="133">
        <v>0</v>
      </c>
      <c r="BV54" s="133">
        <v>0</v>
      </c>
      <c r="BW54" s="147">
        <v>0</v>
      </c>
      <c r="BX54" s="139">
        <v>7</v>
      </c>
      <c r="BY54" s="133">
        <v>3</v>
      </c>
      <c r="BZ54" s="133">
        <v>1</v>
      </c>
      <c r="CA54" s="133">
        <v>0</v>
      </c>
      <c r="CB54" s="133">
        <v>0</v>
      </c>
      <c r="CC54" s="133">
        <v>0</v>
      </c>
      <c r="CD54" s="133">
        <v>0</v>
      </c>
      <c r="CE54" s="147">
        <v>0</v>
      </c>
      <c r="CF54" s="139">
        <v>0</v>
      </c>
      <c r="CG54" s="133">
        <v>0</v>
      </c>
      <c r="CH54" s="133">
        <v>0</v>
      </c>
      <c r="CI54" s="133">
        <v>0</v>
      </c>
      <c r="CJ54" s="133">
        <v>0</v>
      </c>
      <c r="CK54" s="133">
        <v>0</v>
      </c>
      <c r="CL54" s="133">
        <v>0</v>
      </c>
      <c r="CM54" s="147">
        <v>0</v>
      </c>
      <c r="CN54" s="139">
        <v>0</v>
      </c>
      <c r="CO54" s="133">
        <v>1</v>
      </c>
      <c r="CP54" s="133">
        <v>0</v>
      </c>
      <c r="CQ54" s="133">
        <v>0</v>
      </c>
      <c r="CR54" s="133">
        <v>0</v>
      </c>
      <c r="CS54" s="133">
        <v>0</v>
      </c>
      <c r="CT54" s="133">
        <v>0</v>
      </c>
      <c r="CU54" s="147">
        <v>0</v>
      </c>
      <c r="CV54" s="139">
        <v>2</v>
      </c>
      <c r="CW54" s="133">
        <v>0</v>
      </c>
      <c r="CX54" s="133">
        <v>0</v>
      </c>
      <c r="CY54" s="133">
        <v>0</v>
      </c>
      <c r="CZ54" s="133">
        <v>0</v>
      </c>
      <c r="DA54" s="133">
        <v>0</v>
      </c>
      <c r="DB54" s="133">
        <v>0</v>
      </c>
      <c r="DC54" s="147">
        <v>0</v>
      </c>
      <c r="DD54" s="139">
        <v>68</v>
      </c>
      <c r="DE54" s="133">
        <v>4</v>
      </c>
      <c r="DF54" s="133">
        <v>0</v>
      </c>
      <c r="DG54" s="133">
        <v>0</v>
      </c>
      <c r="DH54" s="133">
        <v>1</v>
      </c>
      <c r="DI54" s="133">
        <v>1</v>
      </c>
      <c r="DJ54" s="133">
        <v>0</v>
      </c>
      <c r="DK54" s="147">
        <v>0</v>
      </c>
      <c r="DL54" s="139">
        <v>3</v>
      </c>
      <c r="DM54" s="133">
        <v>1</v>
      </c>
      <c r="DN54" s="133">
        <v>0</v>
      </c>
      <c r="DO54" s="133">
        <v>0</v>
      </c>
      <c r="DP54" s="133">
        <v>0</v>
      </c>
      <c r="DQ54" s="133">
        <v>0</v>
      </c>
      <c r="DR54" s="133">
        <v>0</v>
      </c>
      <c r="DS54" s="147">
        <v>0</v>
      </c>
      <c r="DT54" s="139">
        <v>0</v>
      </c>
      <c r="DU54" s="133">
        <v>0</v>
      </c>
      <c r="DV54" s="133">
        <v>0</v>
      </c>
      <c r="DW54" s="133">
        <v>0</v>
      </c>
      <c r="DX54" s="133">
        <v>0</v>
      </c>
      <c r="DY54" s="133">
        <v>0</v>
      </c>
      <c r="DZ54" s="133">
        <v>0</v>
      </c>
      <c r="EA54" s="147">
        <v>0</v>
      </c>
    </row>
    <row r="55" spans="1:133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3" s="2" customFormat="1" ht="15" customHeight="1">
      <c r="A56" s="56">
        <f>A7</f>
        <v>0.29166666666666702</v>
      </c>
      <c r="B56" s="57" t="s">
        <v>57</v>
      </c>
      <c r="C56" s="58">
        <f>A56+TIME(1,0,0)</f>
        <v>0.3333333333333337</v>
      </c>
      <c r="D56" s="140">
        <f t="shared" ref="D56:AM71" si="4">D7+D8+D9+D10</f>
        <v>0</v>
      </c>
      <c r="E56" s="141">
        <f t="shared" si="4"/>
        <v>0</v>
      </c>
      <c r="F56" s="141">
        <f t="shared" si="4"/>
        <v>0</v>
      </c>
      <c r="G56" s="141">
        <f t="shared" si="4"/>
        <v>0</v>
      </c>
      <c r="H56" s="141">
        <f t="shared" si="4"/>
        <v>0</v>
      </c>
      <c r="I56" s="141">
        <f t="shared" si="4"/>
        <v>0</v>
      </c>
      <c r="J56" s="148">
        <f t="shared" si="4"/>
        <v>0</v>
      </c>
      <c r="K56" s="149">
        <f t="shared" ref="K56" si="5">K7+K8+K9+K10</f>
        <v>0</v>
      </c>
      <c r="L56" s="140">
        <f t="shared" si="4"/>
        <v>41</v>
      </c>
      <c r="M56" s="141">
        <f t="shared" si="4"/>
        <v>10</v>
      </c>
      <c r="N56" s="141">
        <f t="shared" si="4"/>
        <v>0</v>
      </c>
      <c r="O56" s="141">
        <f t="shared" si="4"/>
        <v>0</v>
      </c>
      <c r="P56" s="141">
        <f t="shared" si="4"/>
        <v>0</v>
      </c>
      <c r="Q56" s="141">
        <f t="shared" si="4"/>
        <v>1</v>
      </c>
      <c r="R56" s="148">
        <f t="shared" si="4"/>
        <v>0</v>
      </c>
      <c r="S56" s="149">
        <f t="shared" si="4"/>
        <v>0</v>
      </c>
      <c r="T56" s="140">
        <f t="shared" si="4"/>
        <v>27</v>
      </c>
      <c r="U56" s="141">
        <f t="shared" si="4"/>
        <v>8</v>
      </c>
      <c r="V56" s="141">
        <f t="shared" si="4"/>
        <v>0</v>
      </c>
      <c r="W56" s="141">
        <f t="shared" si="4"/>
        <v>0</v>
      </c>
      <c r="X56" s="141">
        <f t="shared" si="4"/>
        <v>0</v>
      </c>
      <c r="Y56" s="141">
        <f t="shared" si="4"/>
        <v>0</v>
      </c>
      <c r="Z56" s="148">
        <f t="shared" si="4"/>
        <v>0</v>
      </c>
      <c r="AA56" s="149">
        <f t="shared" ref="AA56" si="6">AA7+AA8+AA9+AA10</f>
        <v>0</v>
      </c>
      <c r="AB56" s="140">
        <f t="shared" si="4"/>
        <v>6</v>
      </c>
      <c r="AC56" s="141">
        <f t="shared" si="4"/>
        <v>0</v>
      </c>
      <c r="AD56" s="141">
        <f t="shared" si="4"/>
        <v>0</v>
      </c>
      <c r="AE56" s="141">
        <f t="shared" si="4"/>
        <v>0</v>
      </c>
      <c r="AF56" s="141">
        <f t="shared" si="4"/>
        <v>0</v>
      </c>
      <c r="AG56" s="141">
        <f t="shared" si="4"/>
        <v>0</v>
      </c>
      <c r="AH56" s="148">
        <f t="shared" si="4"/>
        <v>0</v>
      </c>
      <c r="AI56" s="149">
        <f t="shared" si="4"/>
        <v>0</v>
      </c>
      <c r="AJ56" s="140">
        <f t="shared" si="4"/>
        <v>81</v>
      </c>
      <c r="AK56" s="141">
        <f t="shared" si="4"/>
        <v>35</v>
      </c>
      <c r="AL56" s="141">
        <f t="shared" si="4"/>
        <v>1</v>
      </c>
      <c r="AM56" s="141">
        <f t="shared" si="4"/>
        <v>0</v>
      </c>
      <c r="AN56" s="141">
        <f t="shared" ref="AN56:BX71" si="7">AN7+AN8+AN9+AN10</f>
        <v>0</v>
      </c>
      <c r="AO56" s="141">
        <f t="shared" si="7"/>
        <v>1</v>
      </c>
      <c r="AP56" s="148">
        <f t="shared" si="7"/>
        <v>0</v>
      </c>
      <c r="AQ56" s="149">
        <f t="shared" si="7"/>
        <v>0</v>
      </c>
      <c r="AR56" s="140">
        <f t="shared" si="7"/>
        <v>0</v>
      </c>
      <c r="AS56" s="141">
        <f t="shared" si="7"/>
        <v>0</v>
      </c>
      <c r="AT56" s="141">
        <f t="shared" si="7"/>
        <v>0</v>
      </c>
      <c r="AU56" s="141">
        <f t="shared" si="7"/>
        <v>0</v>
      </c>
      <c r="AV56" s="141">
        <f t="shared" si="7"/>
        <v>0</v>
      </c>
      <c r="AW56" s="141">
        <f t="shared" si="7"/>
        <v>0</v>
      </c>
      <c r="AX56" s="148">
        <f t="shared" si="7"/>
        <v>0</v>
      </c>
      <c r="AY56" s="149">
        <f t="shared" ref="AY56" si="8">AY7+AY8+AY9+AY10</f>
        <v>0</v>
      </c>
      <c r="AZ56" s="140">
        <f t="shared" si="7"/>
        <v>30</v>
      </c>
      <c r="BA56" s="141">
        <f t="shared" si="7"/>
        <v>9</v>
      </c>
      <c r="BB56" s="141">
        <f t="shared" si="7"/>
        <v>0</v>
      </c>
      <c r="BC56" s="141">
        <f t="shared" si="7"/>
        <v>0</v>
      </c>
      <c r="BD56" s="141">
        <f t="shared" si="7"/>
        <v>0</v>
      </c>
      <c r="BE56" s="141">
        <f t="shared" si="7"/>
        <v>2</v>
      </c>
      <c r="BF56" s="148">
        <f t="shared" si="7"/>
        <v>0</v>
      </c>
      <c r="BG56" s="149">
        <f t="shared" si="7"/>
        <v>0</v>
      </c>
      <c r="BH56" s="140">
        <f t="shared" si="7"/>
        <v>403</v>
      </c>
      <c r="BI56" s="141">
        <f t="shared" si="7"/>
        <v>91</v>
      </c>
      <c r="BJ56" s="141">
        <f t="shared" si="7"/>
        <v>14</v>
      </c>
      <c r="BK56" s="141">
        <f t="shared" si="7"/>
        <v>11</v>
      </c>
      <c r="BL56" s="141">
        <f t="shared" si="7"/>
        <v>3</v>
      </c>
      <c r="BM56" s="141">
        <f t="shared" si="7"/>
        <v>6</v>
      </c>
      <c r="BN56" s="148">
        <f t="shared" si="7"/>
        <v>0</v>
      </c>
      <c r="BO56" s="149">
        <f t="shared" ref="BO56:BO100" si="9">BO7+BO8+BO9+BO10</f>
        <v>0</v>
      </c>
      <c r="BP56" s="140">
        <f t="shared" si="7"/>
        <v>53</v>
      </c>
      <c r="BQ56" s="141">
        <f t="shared" si="7"/>
        <v>16</v>
      </c>
      <c r="BR56" s="141">
        <f t="shared" si="7"/>
        <v>0</v>
      </c>
      <c r="BS56" s="141">
        <f t="shared" si="7"/>
        <v>0</v>
      </c>
      <c r="BT56" s="141">
        <f t="shared" si="7"/>
        <v>0</v>
      </c>
      <c r="BU56" s="141">
        <f t="shared" si="7"/>
        <v>1</v>
      </c>
      <c r="BV56" s="148">
        <f t="shared" si="7"/>
        <v>1</v>
      </c>
      <c r="BW56" s="149">
        <f t="shared" si="7"/>
        <v>0</v>
      </c>
      <c r="BX56" s="140">
        <f t="shared" si="7"/>
        <v>32</v>
      </c>
      <c r="BY56" s="141">
        <f t="shared" ref="BY56:DH71" si="10">BY7+BY8+BY9+BY10</f>
        <v>9</v>
      </c>
      <c r="BZ56" s="141">
        <f t="shared" si="10"/>
        <v>1</v>
      </c>
      <c r="CA56" s="141">
        <f t="shared" si="10"/>
        <v>0</v>
      </c>
      <c r="CB56" s="141">
        <f t="shared" si="10"/>
        <v>0</v>
      </c>
      <c r="CC56" s="141">
        <f t="shared" si="10"/>
        <v>0</v>
      </c>
      <c r="CD56" s="148">
        <f t="shared" si="10"/>
        <v>1</v>
      </c>
      <c r="CE56" s="149">
        <f t="shared" si="10"/>
        <v>0</v>
      </c>
      <c r="CF56" s="140">
        <f t="shared" si="10"/>
        <v>0</v>
      </c>
      <c r="CG56" s="141">
        <f t="shared" si="10"/>
        <v>0</v>
      </c>
      <c r="CH56" s="141">
        <f t="shared" si="10"/>
        <v>0</v>
      </c>
      <c r="CI56" s="141">
        <f t="shared" si="10"/>
        <v>0</v>
      </c>
      <c r="CJ56" s="141">
        <f t="shared" si="10"/>
        <v>0</v>
      </c>
      <c r="CK56" s="141">
        <f t="shared" si="10"/>
        <v>0</v>
      </c>
      <c r="CL56" s="148">
        <f t="shared" si="10"/>
        <v>0</v>
      </c>
      <c r="CM56" s="149">
        <f t="shared" ref="CM56" si="11">CM7+CM8+CM9+CM10</f>
        <v>0</v>
      </c>
      <c r="CN56" s="140">
        <f t="shared" si="10"/>
        <v>23</v>
      </c>
      <c r="CO56" s="141">
        <f t="shared" si="10"/>
        <v>3</v>
      </c>
      <c r="CP56" s="141">
        <f t="shared" si="10"/>
        <v>1</v>
      </c>
      <c r="CQ56" s="141">
        <f t="shared" si="10"/>
        <v>0</v>
      </c>
      <c r="CR56" s="141">
        <f t="shared" si="10"/>
        <v>0</v>
      </c>
      <c r="CS56" s="141">
        <f t="shared" si="10"/>
        <v>0</v>
      </c>
      <c r="CT56" s="148">
        <f t="shared" si="10"/>
        <v>0</v>
      </c>
      <c r="CU56" s="149">
        <f t="shared" si="10"/>
        <v>0</v>
      </c>
      <c r="CV56" s="140">
        <f t="shared" si="10"/>
        <v>19</v>
      </c>
      <c r="CW56" s="141">
        <f t="shared" si="10"/>
        <v>1</v>
      </c>
      <c r="CX56" s="141">
        <f t="shared" si="10"/>
        <v>1</v>
      </c>
      <c r="CY56" s="141">
        <f t="shared" si="10"/>
        <v>0</v>
      </c>
      <c r="CZ56" s="141">
        <f t="shared" si="10"/>
        <v>0</v>
      </c>
      <c r="DA56" s="141">
        <f t="shared" si="10"/>
        <v>0</v>
      </c>
      <c r="DB56" s="148">
        <f t="shared" si="10"/>
        <v>0</v>
      </c>
      <c r="DC56" s="149">
        <f t="shared" ref="DC56" si="12">DC7+DC8+DC9+DC10</f>
        <v>0</v>
      </c>
      <c r="DD56" s="140">
        <f t="shared" si="10"/>
        <v>266</v>
      </c>
      <c r="DE56" s="141">
        <f t="shared" si="10"/>
        <v>65</v>
      </c>
      <c r="DF56" s="141">
        <f t="shared" si="10"/>
        <v>6</v>
      </c>
      <c r="DG56" s="141">
        <f t="shared" si="10"/>
        <v>6</v>
      </c>
      <c r="DH56" s="141">
        <f t="shared" si="10"/>
        <v>1</v>
      </c>
      <c r="DI56" s="141">
        <f t="shared" ref="DI56:DZ56" si="13">DI7+DI8+DI9+DI10</f>
        <v>4</v>
      </c>
      <c r="DJ56" s="148">
        <f t="shared" si="13"/>
        <v>0</v>
      </c>
      <c r="DK56" s="149">
        <f t="shared" si="13"/>
        <v>0</v>
      </c>
      <c r="DL56" s="140">
        <f t="shared" si="13"/>
        <v>16</v>
      </c>
      <c r="DM56" s="141">
        <f t="shared" si="13"/>
        <v>6</v>
      </c>
      <c r="DN56" s="141">
        <f t="shared" si="13"/>
        <v>0</v>
      </c>
      <c r="DO56" s="141">
        <f t="shared" si="13"/>
        <v>0</v>
      </c>
      <c r="DP56" s="141">
        <f t="shared" si="13"/>
        <v>0</v>
      </c>
      <c r="DQ56" s="141">
        <f t="shared" si="13"/>
        <v>0</v>
      </c>
      <c r="DR56" s="148">
        <f t="shared" si="13"/>
        <v>0</v>
      </c>
      <c r="DS56" s="149">
        <f t="shared" ref="DS56" si="14">DS7+DS8+DS9+DS10</f>
        <v>0</v>
      </c>
      <c r="DT56" s="140">
        <f t="shared" si="13"/>
        <v>0</v>
      </c>
      <c r="DU56" s="141">
        <f t="shared" si="13"/>
        <v>0</v>
      </c>
      <c r="DV56" s="141">
        <f t="shared" si="13"/>
        <v>0</v>
      </c>
      <c r="DW56" s="141">
        <f t="shared" si="13"/>
        <v>0</v>
      </c>
      <c r="DX56" s="141">
        <f t="shared" si="13"/>
        <v>0</v>
      </c>
      <c r="DY56" s="141">
        <f t="shared" si="13"/>
        <v>0</v>
      </c>
      <c r="DZ56" s="148">
        <f t="shared" si="13"/>
        <v>0</v>
      </c>
      <c r="EA56" s="149">
        <f t="shared" ref="EA56" si="15">EA7+EA8+EA9+EA10</f>
        <v>0</v>
      </c>
      <c r="EB56" s="154">
        <f t="shared" ref="EB56:EB64" si="16">SUM(D56:DZ56)</f>
        <v>1312</v>
      </c>
      <c r="EC56" s="155">
        <f>A56</f>
        <v>0.29166666666666702</v>
      </c>
    </row>
    <row r="57" spans="1:133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142">
        <f t="shared" ref="D57:AM57" si="17">D8+D9+D10+D11</f>
        <v>0</v>
      </c>
      <c r="E57" s="143">
        <f t="shared" si="17"/>
        <v>0</v>
      </c>
      <c r="F57" s="143">
        <f t="shared" si="17"/>
        <v>0</v>
      </c>
      <c r="G57" s="143">
        <f t="shared" si="17"/>
        <v>0</v>
      </c>
      <c r="H57" s="143">
        <f t="shared" si="17"/>
        <v>0</v>
      </c>
      <c r="I57" s="143">
        <f t="shared" si="17"/>
        <v>0</v>
      </c>
      <c r="J57" s="150">
        <f t="shared" si="17"/>
        <v>0</v>
      </c>
      <c r="K57" s="151">
        <f t="shared" ref="K57" si="18">K8+K9+K10+K11</f>
        <v>0</v>
      </c>
      <c r="L57" s="142">
        <f t="shared" si="17"/>
        <v>45</v>
      </c>
      <c r="M57" s="143">
        <f t="shared" si="17"/>
        <v>20</v>
      </c>
      <c r="N57" s="143">
        <f t="shared" si="17"/>
        <v>0</v>
      </c>
      <c r="O57" s="143">
        <f t="shared" si="17"/>
        <v>0</v>
      </c>
      <c r="P57" s="143">
        <f t="shared" si="17"/>
        <v>0</v>
      </c>
      <c r="Q57" s="143">
        <f t="shared" si="17"/>
        <v>1</v>
      </c>
      <c r="R57" s="150">
        <f t="shared" si="17"/>
        <v>0</v>
      </c>
      <c r="S57" s="151">
        <f t="shared" si="4"/>
        <v>0</v>
      </c>
      <c r="T57" s="142">
        <f t="shared" si="17"/>
        <v>32</v>
      </c>
      <c r="U57" s="143">
        <f t="shared" si="17"/>
        <v>9</v>
      </c>
      <c r="V57" s="143">
        <f t="shared" si="17"/>
        <v>0</v>
      </c>
      <c r="W57" s="143">
        <f t="shared" si="17"/>
        <v>0</v>
      </c>
      <c r="X57" s="143">
        <f t="shared" si="17"/>
        <v>0</v>
      </c>
      <c r="Y57" s="143">
        <f t="shared" si="17"/>
        <v>0</v>
      </c>
      <c r="Z57" s="150">
        <f t="shared" si="17"/>
        <v>0</v>
      </c>
      <c r="AA57" s="151">
        <f t="shared" si="17"/>
        <v>0</v>
      </c>
      <c r="AB57" s="142">
        <f t="shared" si="17"/>
        <v>7</v>
      </c>
      <c r="AC57" s="143">
        <f t="shared" si="17"/>
        <v>0</v>
      </c>
      <c r="AD57" s="143">
        <f t="shared" si="17"/>
        <v>0</v>
      </c>
      <c r="AE57" s="143">
        <f t="shared" si="17"/>
        <v>0</v>
      </c>
      <c r="AF57" s="143">
        <f t="shared" si="17"/>
        <v>0</v>
      </c>
      <c r="AG57" s="143">
        <f t="shared" si="17"/>
        <v>0</v>
      </c>
      <c r="AH57" s="150">
        <f t="shared" si="17"/>
        <v>0</v>
      </c>
      <c r="AI57" s="151">
        <f t="shared" ref="AI57" si="19">AI8+AI9+AI10+AI11</f>
        <v>0</v>
      </c>
      <c r="AJ57" s="142">
        <f t="shared" si="17"/>
        <v>100</v>
      </c>
      <c r="AK57" s="143">
        <f t="shared" si="17"/>
        <v>41</v>
      </c>
      <c r="AL57" s="143">
        <f t="shared" si="17"/>
        <v>1</v>
      </c>
      <c r="AM57" s="143">
        <f t="shared" si="17"/>
        <v>0</v>
      </c>
      <c r="AN57" s="143">
        <f t="shared" ref="AN57:BX57" si="20">AN8+AN9+AN10+AN11</f>
        <v>0</v>
      </c>
      <c r="AO57" s="143">
        <f t="shared" si="20"/>
        <v>1</v>
      </c>
      <c r="AP57" s="150">
        <f t="shared" si="20"/>
        <v>0</v>
      </c>
      <c r="AQ57" s="151">
        <f t="shared" si="7"/>
        <v>0</v>
      </c>
      <c r="AR57" s="142">
        <f t="shared" si="20"/>
        <v>0</v>
      </c>
      <c r="AS57" s="143">
        <f t="shared" si="20"/>
        <v>0</v>
      </c>
      <c r="AT57" s="143">
        <f t="shared" si="20"/>
        <v>0</v>
      </c>
      <c r="AU57" s="143">
        <f t="shared" si="20"/>
        <v>0</v>
      </c>
      <c r="AV57" s="143">
        <f t="shared" si="20"/>
        <v>0</v>
      </c>
      <c r="AW57" s="143">
        <f t="shared" si="20"/>
        <v>0</v>
      </c>
      <c r="AX57" s="150">
        <f t="shared" si="20"/>
        <v>0</v>
      </c>
      <c r="AY57" s="151">
        <f t="shared" si="20"/>
        <v>0</v>
      </c>
      <c r="AZ57" s="142">
        <f t="shared" si="20"/>
        <v>32</v>
      </c>
      <c r="BA57" s="143">
        <f t="shared" si="20"/>
        <v>8</v>
      </c>
      <c r="BB57" s="143">
        <f t="shared" si="20"/>
        <v>0</v>
      </c>
      <c r="BC57" s="143">
        <f t="shared" si="20"/>
        <v>0</v>
      </c>
      <c r="BD57" s="143">
        <f t="shared" si="20"/>
        <v>0</v>
      </c>
      <c r="BE57" s="143">
        <f t="shared" si="20"/>
        <v>3</v>
      </c>
      <c r="BF57" s="150">
        <f t="shared" si="20"/>
        <v>0</v>
      </c>
      <c r="BG57" s="151">
        <f t="shared" ref="BG57" si="21">BG8+BG9+BG10+BG11</f>
        <v>0</v>
      </c>
      <c r="BH57" s="142">
        <f t="shared" si="20"/>
        <v>514</v>
      </c>
      <c r="BI57" s="143">
        <f t="shared" si="20"/>
        <v>99</v>
      </c>
      <c r="BJ57" s="143">
        <f t="shared" si="20"/>
        <v>15</v>
      </c>
      <c r="BK57" s="143">
        <f t="shared" si="20"/>
        <v>13</v>
      </c>
      <c r="BL57" s="143">
        <f t="shared" si="20"/>
        <v>3</v>
      </c>
      <c r="BM57" s="143">
        <f t="shared" si="20"/>
        <v>6</v>
      </c>
      <c r="BN57" s="150">
        <f t="shared" si="20"/>
        <v>0</v>
      </c>
      <c r="BO57" s="151">
        <f t="shared" si="9"/>
        <v>0</v>
      </c>
      <c r="BP57" s="142">
        <f t="shared" si="20"/>
        <v>60</v>
      </c>
      <c r="BQ57" s="143">
        <f t="shared" si="20"/>
        <v>14</v>
      </c>
      <c r="BR57" s="143">
        <f t="shared" si="20"/>
        <v>0</v>
      </c>
      <c r="BS57" s="143">
        <f t="shared" si="20"/>
        <v>0</v>
      </c>
      <c r="BT57" s="143">
        <f t="shared" si="20"/>
        <v>0</v>
      </c>
      <c r="BU57" s="143">
        <f t="shared" si="20"/>
        <v>0</v>
      </c>
      <c r="BV57" s="150">
        <f t="shared" si="20"/>
        <v>1</v>
      </c>
      <c r="BW57" s="151">
        <f t="shared" si="7"/>
        <v>0</v>
      </c>
      <c r="BX57" s="142">
        <f t="shared" si="20"/>
        <v>35</v>
      </c>
      <c r="BY57" s="143">
        <f t="shared" ref="BY57:DH57" si="22">BY8+BY9+BY10+BY11</f>
        <v>7</v>
      </c>
      <c r="BZ57" s="143">
        <f t="shared" si="22"/>
        <v>1</v>
      </c>
      <c r="CA57" s="143">
        <f t="shared" si="22"/>
        <v>0</v>
      </c>
      <c r="CB57" s="143">
        <f t="shared" si="22"/>
        <v>0</v>
      </c>
      <c r="CC57" s="143">
        <f t="shared" si="22"/>
        <v>1</v>
      </c>
      <c r="CD57" s="150">
        <f t="shared" si="22"/>
        <v>1</v>
      </c>
      <c r="CE57" s="151">
        <f t="shared" si="22"/>
        <v>0</v>
      </c>
      <c r="CF57" s="142">
        <f t="shared" si="22"/>
        <v>0</v>
      </c>
      <c r="CG57" s="143">
        <f t="shared" si="22"/>
        <v>0</v>
      </c>
      <c r="CH57" s="143">
        <f t="shared" si="22"/>
        <v>0</v>
      </c>
      <c r="CI57" s="143">
        <f t="shared" si="22"/>
        <v>0</v>
      </c>
      <c r="CJ57" s="143">
        <f t="shared" si="22"/>
        <v>0</v>
      </c>
      <c r="CK57" s="143">
        <f t="shared" si="22"/>
        <v>0</v>
      </c>
      <c r="CL57" s="150">
        <f t="shared" si="22"/>
        <v>0</v>
      </c>
      <c r="CM57" s="151">
        <f t="shared" ref="CM57" si="23">CM8+CM9+CM10+CM11</f>
        <v>0</v>
      </c>
      <c r="CN57" s="142">
        <f t="shared" si="22"/>
        <v>22</v>
      </c>
      <c r="CO57" s="143">
        <f t="shared" si="22"/>
        <v>6</v>
      </c>
      <c r="CP57" s="143">
        <f t="shared" si="22"/>
        <v>1</v>
      </c>
      <c r="CQ57" s="143">
        <f t="shared" si="22"/>
        <v>0</v>
      </c>
      <c r="CR57" s="143">
        <f t="shared" si="22"/>
        <v>0</v>
      </c>
      <c r="CS57" s="143">
        <f t="shared" si="22"/>
        <v>0</v>
      </c>
      <c r="CT57" s="150">
        <f t="shared" si="22"/>
        <v>0</v>
      </c>
      <c r="CU57" s="151">
        <f t="shared" si="10"/>
        <v>0</v>
      </c>
      <c r="CV57" s="142">
        <f t="shared" si="22"/>
        <v>27</v>
      </c>
      <c r="CW57" s="143">
        <f t="shared" si="22"/>
        <v>1</v>
      </c>
      <c r="CX57" s="143">
        <f t="shared" si="22"/>
        <v>1</v>
      </c>
      <c r="CY57" s="143">
        <f t="shared" si="22"/>
        <v>0</v>
      </c>
      <c r="CZ57" s="143">
        <f t="shared" si="22"/>
        <v>0</v>
      </c>
      <c r="DA57" s="143">
        <f t="shared" si="22"/>
        <v>0</v>
      </c>
      <c r="DB57" s="150">
        <f t="shared" si="22"/>
        <v>0</v>
      </c>
      <c r="DC57" s="151">
        <f t="shared" si="22"/>
        <v>0</v>
      </c>
      <c r="DD57" s="142">
        <f t="shared" si="22"/>
        <v>289</v>
      </c>
      <c r="DE57" s="143">
        <f t="shared" si="22"/>
        <v>67</v>
      </c>
      <c r="DF57" s="143">
        <f t="shared" si="22"/>
        <v>7</v>
      </c>
      <c r="DG57" s="143">
        <f t="shared" si="22"/>
        <v>12</v>
      </c>
      <c r="DH57" s="143">
        <f t="shared" si="22"/>
        <v>3</v>
      </c>
      <c r="DI57" s="143">
        <f t="shared" ref="DI57:DZ57" si="24">DI8+DI9+DI10+DI11</f>
        <v>4</v>
      </c>
      <c r="DJ57" s="150">
        <f t="shared" si="24"/>
        <v>0</v>
      </c>
      <c r="DK57" s="151">
        <f t="shared" si="24"/>
        <v>0</v>
      </c>
      <c r="DL57" s="142">
        <f t="shared" si="24"/>
        <v>18</v>
      </c>
      <c r="DM57" s="143">
        <f t="shared" si="24"/>
        <v>3</v>
      </c>
      <c r="DN57" s="143">
        <f t="shared" si="24"/>
        <v>0</v>
      </c>
      <c r="DO57" s="143">
        <f t="shared" si="24"/>
        <v>0</v>
      </c>
      <c r="DP57" s="143">
        <f t="shared" si="24"/>
        <v>0</v>
      </c>
      <c r="DQ57" s="143">
        <f t="shared" si="24"/>
        <v>0</v>
      </c>
      <c r="DR57" s="150">
        <f t="shared" si="24"/>
        <v>0</v>
      </c>
      <c r="DS57" s="151">
        <f t="shared" ref="DS57" si="25">DS8+DS9+DS10+DS11</f>
        <v>0</v>
      </c>
      <c r="DT57" s="142">
        <f t="shared" si="24"/>
        <v>0</v>
      </c>
      <c r="DU57" s="143">
        <f t="shared" si="24"/>
        <v>0</v>
      </c>
      <c r="DV57" s="143">
        <f t="shared" si="24"/>
        <v>0</v>
      </c>
      <c r="DW57" s="143">
        <f t="shared" si="24"/>
        <v>0</v>
      </c>
      <c r="DX57" s="143">
        <f t="shared" si="24"/>
        <v>0</v>
      </c>
      <c r="DY57" s="143">
        <f t="shared" si="24"/>
        <v>0</v>
      </c>
      <c r="DZ57" s="150">
        <f t="shared" si="24"/>
        <v>0</v>
      </c>
      <c r="EA57" s="151">
        <f t="shared" ref="EA57" si="26">EA8+EA9+EA10+EA11</f>
        <v>0</v>
      </c>
      <c r="EB57" s="154">
        <f t="shared" si="16"/>
        <v>1531</v>
      </c>
      <c r="EC57" s="156">
        <f>EC56+TIME(0,15,0)</f>
        <v>0.3020833333333337</v>
      </c>
    </row>
    <row r="58" spans="1:133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142">
        <f t="shared" ref="D58:AM58" si="27">D9+D10+D11+D12</f>
        <v>0</v>
      </c>
      <c r="E58" s="143">
        <f t="shared" si="27"/>
        <v>0</v>
      </c>
      <c r="F58" s="143">
        <f t="shared" si="27"/>
        <v>0</v>
      </c>
      <c r="G58" s="143">
        <f t="shared" si="27"/>
        <v>0</v>
      </c>
      <c r="H58" s="143">
        <f t="shared" si="27"/>
        <v>0</v>
      </c>
      <c r="I58" s="143">
        <f t="shared" si="27"/>
        <v>0</v>
      </c>
      <c r="J58" s="150">
        <f t="shared" si="27"/>
        <v>0</v>
      </c>
      <c r="K58" s="151">
        <f t="shared" ref="K58" si="28">K9+K10+K11+K12</f>
        <v>0</v>
      </c>
      <c r="L58" s="142">
        <f t="shared" si="27"/>
        <v>58</v>
      </c>
      <c r="M58" s="143">
        <f t="shared" si="27"/>
        <v>26</v>
      </c>
      <c r="N58" s="143">
        <f t="shared" si="27"/>
        <v>0</v>
      </c>
      <c r="O58" s="143">
        <f t="shared" si="27"/>
        <v>0</v>
      </c>
      <c r="P58" s="143">
        <f t="shared" si="27"/>
        <v>0</v>
      </c>
      <c r="Q58" s="143">
        <f t="shared" si="27"/>
        <v>0</v>
      </c>
      <c r="R58" s="150">
        <f t="shared" si="27"/>
        <v>0</v>
      </c>
      <c r="S58" s="151">
        <f t="shared" si="4"/>
        <v>0</v>
      </c>
      <c r="T58" s="142">
        <f t="shared" si="27"/>
        <v>30</v>
      </c>
      <c r="U58" s="143">
        <f t="shared" si="27"/>
        <v>10</v>
      </c>
      <c r="V58" s="143">
        <f t="shared" si="27"/>
        <v>0</v>
      </c>
      <c r="W58" s="143">
        <f t="shared" si="27"/>
        <v>0</v>
      </c>
      <c r="X58" s="143">
        <f t="shared" si="27"/>
        <v>0</v>
      </c>
      <c r="Y58" s="143">
        <f t="shared" si="27"/>
        <v>0</v>
      </c>
      <c r="Z58" s="150">
        <f t="shared" si="27"/>
        <v>0</v>
      </c>
      <c r="AA58" s="151">
        <f t="shared" si="27"/>
        <v>0</v>
      </c>
      <c r="AB58" s="142">
        <f t="shared" si="27"/>
        <v>15</v>
      </c>
      <c r="AC58" s="143">
        <f t="shared" si="27"/>
        <v>0</v>
      </c>
      <c r="AD58" s="143">
        <f t="shared" si="27"/>
        <v>0</v>
      </c>
      <c r="AE58" s="143">
        <f t="shared" si="27"/>
        <v>0</v>
      </c>
      <c r="AF58" s="143">
        <f t="shared" si="27"/>
        <v>0</v>
      </c>
      <c r="AG58" s="143">
        <f t="shared" si="27"/>
        <v>0</v>
      </c>
      <c r="AH58" s="150">
        <f t="shared" si="27"/>
        <v>0</v>
      </c>
      <c r="AI58" s="151">
        <f t="shared" ref="AI58" si="29">AI9+AI10+AI11+AI12</f>
        <v>0</v>
      </c>
      <c r="AJ58" s="142">
        <f t="shared" si="27"/>
        <v>108</v>
      </c>
      <c r="AK58" s="143">
        <f t="shared" si="27"/>
        <v>32</v>
      </c>
      <c r="AL58" s="143">
        <f t="shared" si="27"/>
        <v>1</v>
      </c>
      <c r="AM58" s="143">
        <f t="shared" si="27"/>
        <v>0</v>
      </c>
      <c r="AN58" s="143">
        <f t="shared" ref="AN58:BX58" si="30">AN9+AN10+AN11+AN12</f>
        <v>0</v>
      </c>
      <c r="AO58" s="143">
        <f t="shared" si="30"/>
        <v>2</v>
      </c>
      <c r="AP58" s="150">
        <f t="shared" si="30"/>
        <v>0</v>
      </c>
      <c r="AQ58" s="151">
        <f t="shared" si="7"/>
        <v>0</v>
      </c>
      <c r="AR58" s="142">
        <f t="shared" si="30"/>
        <v>0</v>
      </c>
      <c r="AS58" s="143">
        <f t="shared" si="30"/>
        <v>0</v>
      </c>
      <c r="AT58" s="143">
        <f t="shared" si="30"/>
        <v>0</v>
      </c>
      <c r="AU58" s="143">
        <f t="shared" si="30"/>
        <v>0</v>
      </c>
      <c r="AV58" s="143">
        <f t="shared" si="30"/>
        <v>0</v>
      </c>
      <c r="AW58" s="143">
        <f t="shared" si="30"/>
        <v>0</v>
      </c>
      <c r="AX58" s="150">
        <f t="shared" si="30"/>
        <v>0</v>
      </c>
      <c r="AY58" s="151">
        <f t="shared" si="30"/>
        <v>0</v>
      </c>
      <c r="AZ58" s="142">
        <f t="shared" si="30"/>
        <v>32</v>
      </c>
      <c r="BA58" s="143">
        <f t="shared" si="30"/>
        <v>7</v>
      </c>
      <c r="BB58" s="143">
        <f t="shared" si="30"/>
        <v>0</v>
      </c>
      <c r="BC58" s="143">
        <f t="shared" si="30"/>
        <v>0</v>
      </c>
      <c r="BD58" s="143">
        <f t="shared" si="30"/>
        <v>0</v>
      </c>
      <c r="BE58" s="143">
        <f t="shared" si="30"/>
        <v>2</v>
      </c>
      <c r="BF58" s="150">
        <f t="shared" si="30"/>
        <v>1</v>
      </c>
      <c r="BG58" s="151">
        <f t="shared" ref="BG58" si="31">BG9+BG10+BG11+BG12</f>
        <v>0</v>
      </c>
      <c r="BH58" s="142">
        <f t="shared" si="30"/>
        <v>581</v>
      </c>
      <c r="BI58" s="143">
        <f t="shared" si="30"/>
        <v>104</v>
      </c>
      <c r="BJ58" s="143">
        <f t="shared" si="30"/>
        <v>17</v>
      </c>
      <c r="BK58" s="143">
        <f t="shared" si="30"/>
        <v>11</v>
      </c>
      <c r="BL58" s="143">
        <f t="shared" si="30"/>
        <v>3</v>
      </c>
      <c r="BM58" s="143">
        <f t="shared" si="30"/>
        <v>7</v>
      </c>
      <c r="BN58" s="150">
        <f t="shared" si="30"/>
        <v>0</v>
      </c>
      <c r="BO58" s="151">
        <f t="shared" si="9"/>
        <v>0</v>
      </c>
      <c r="BP58" s="142">
        <f t="shared" si="30"/>
        <v>71</v>
      </c>
      <c r="BQ58" s="143">
        <f t="shared" si="30"/>
        <v>11</v>
      </c>
      <c r="BR58" s="143">
        <f t="shared" si="30"/>
        <v>0</v>
      </c>
      <c r="BS58" s="143">
        <f t="shared" si="30"/>
        <v>0</v>
      </c>
      <c r="BT58" s="143">
        <f t="shared" si="30"/>
        <v>0</v>
      </c>
      <c r="BU58" s="143">
        <f t="shared" si="30"/>
        <v>0</v>
      </c>
      <c r="BV58" s="150">
        <f t="shared" si="30"/>
        <v>2</v>
      </c>
      <c r="BW58" s="151">
        <f t="shared" si="7"/>
        <v>0</v>
      </c>
      <c r="BX58" s="142">
        <f t="shared" si="30"/>
        <v>33</v>
      </c>
      <c r="BY58" s="143">
        <f t="shared" ref="BY58:DH58" si="32">BY9+BY10+BY11+BY12</f>
        <v>11</v>
      </c>
      <c r="BZ58" s="143">
        <f t="shared" si="32"/>
        <v>1</v>
      </c>
      <c r="CA58" s="143">
        <f t="shared" si="32"/>
        <v>0</v>
      </c>
      <c r="CB58" s="143">
        <f t="shared" si="32"/>
        <v>0</v>
      </c>
      <c r="CC58" s="143">
        <f t="shared" si="32"/>
        <v>1</v>
      </c>
      <c r="CD58" s="150">
        <f t="shared" si="32"/>
        <v>1</v>
      </c>
      <c r="CE58" s="151">
        <f t="shared" si="32"/>
        <v>0</v>
      </c>
      <c r="CF58" s="142">
        <f t="shared" si="32"/>
        <v>0</v>
      </c>
      <c r="CG58" s="143">
        <f t="shared" si="32"/>
        <v>0</v>
      </c>
      <c r="CH58" s="143">
        <f t="shared" si="32"/>
        <v>0</v>
      </c>
      <c r="CI58" s="143">
        <f t="shared" si="32"/>
        <v>0</v>
      </c>
      <c r="CJ58" s="143">
        <f t="shared" si="32"/>
        <v>0</v>
      </c>
      <c r="CK58" s="143">
        <f t="shared" si="32"/>
        <v>0</v>
      </c>
      <c r="CL58" s="150">
        <f t="shared" si="32"/>
        <v>0</v>
      </c>
      <c r="CM58" s="151">
        <f t="shared" ref="CM58" si="33">CM9+CM10+CM11+CM12</f>
        <v>0</v>
      </c>
      <c r="CN58" s="142">
        <f t="shared" si="32"/>
        <v>28</v>
      </c>
      <c r="CO58" s="143">
        <f t="shared" si="32"/>
        <v>7</v>
      </c>
      <c r="CP58" s="143">
        <f t="shared" si="32"/>
        <v>1</v>
      </c>
      <c r="CQ58" s="143">
        <f t="shared" si="32"/>
        <v>0</v>
      </c>
      <c r="CR58" s="143">
        <f t="shared" si="32"/>
        <v>0</v>
      </c>
      <c r="CS58" s="143">
        <f t="shared" si="32"/>
        <v>0</v>
      </c>
      <c r="CT58" s="150">
        <f t="shared" si="32"/>
        <v>0</v>
      </c>
      <c r="CU58" s="151">
        <f t="shared" si="10"/>
        <v>0</v>
      </c>
      <c r="CV58" s="142">
        <f t="shared" si="32"/>
        <v>33</v>
      </c>
      <c r="CW58" s="143">
        <f t="shared" si="32"/>
        <v>0</v>
      </c>
      <c r="CX58" s="143">
        <f t="shared" si="32"/>
        <v>0</v>
      </c>
      <c r="CY58" s="143">
        <f t="shared" si="32"/>
        <v>0</v>
      </c>
      <c r="CZ58" s="143">
        <f t="shared" si="32"/>
        <v>0</v>
      </c>
      <c r="DA58" s="143">
        <f t="shared" si="32"/>
        <v>0</v>
      </c>
      <c r="DB58" s="150">
        <f t="shared" si="32"/>
        <v>0</v>
      </c>
      <c r="DC58" s="151">
        <f t="shared" si="32"/>
        <v>0</v>
      </c>
      <c r="DD58" s="142">
        <f t="shared" si="32"/>
        <v>304</v>
      </c>
      <c r="DE58" s="143">
        <f t="shared" si="32"/>
        <v>55</v>
      </c>
      <c r="DF58" s="143">
        <f t="shared" si="32"/>
        <v>8</v>
      </c>
      <c r="DG58" s="143">
        <f t="shared" si="32"/>
        <v>14</v>
      </c>
      <c r="DH58" s="143">
        <f t="shared" si="32"/>
        <v>3</v>
      </c>
      <c r="DI58" s="143">
        <f t="shared" ref="DI58:DZ58" si="34">DI9+DI10+DI11+DI12</f>
        <v>2</v>
      </c>
      <c r="DJ58" s="150">
        <f t="shared" si="34"/>
        <v>0</v>
      </c>
      <c r="DK58" s="151">
        <f t="shared" si="34"/>
        <v>0</v>
      </c>
      <c r="DL58" s="142">
        <f t="shared" si="34"/>
        <v>14</v>
      </c>
      <c r="DM58" s="143">
        <f t="shared" si="34"/>
        <v>4</v>
      </c>
      <c r="DN58" s="143">
        <f t="shared" si="34"/>
        <v>0</v>
      </c>
      <c r="DO58" s="143">
        <f t="shared" si="34"/>
        <v>0</v>
      </c>
      <c r="DP58" s="143">
        <f t="shared" si="34"/>
        <v>0</v>
      </c>
      <c r="DQ58" s="143">
        <f t="shared" si="34"/>
        <v>0</v>
      </c>
      <c r="DR58" s="150">
        <f t="shared" si="34"/>
        <v>0</v>
      </c>
      <c r="DS58" s="151">
        <f t="shared" ref="DS58" si="35">DS9+DS10+DS11+DS12</f>
        <v>0</v>
      </c>
      <c r="DT58" s="142">
        <f t="shared" si="34"/>
        <v>0</v>
      </c>
      <c r="DU58" s="143">
        <f t="shared" si="34"/>
        <v>0</v>
      </c>
      <c r="DV58" s="143">
        <f t="shared" si="34"/>
        <v>0</v>
      </c>
      <c r="DW58" s="143">
        <f t="shared" si="34"/>
        <v>0</v>
      </c>
      <c r="DX58" s="143">
        <f t="shared" si="34"/>
        <v>0</v>
      </c>
      <c r="DY58" s="143">
        <f t="shared" si="34"/>
        <v>0</v>
      </c>
      <c r="DZ58" s="150">
        <f t="shared" si="34"/>
        <v>0</v>
      </c>
      <c r="EA58" s="151">
        <f t="shared" ref="EA58" si="36">EA9+EA10+EA11+EA12</f>
        <v>0</v>
      </c>
      <c r="EB58" s="154">
        <f t="shared" si="16"/>
        <v>1651</v>
      </c>
      <c r="EC58" s="156">
        <f>EC57+TIME(0,15,0)</f>
        <v>0.31250000000000039</v>
      </c>
    </row>
    <row r="59" spans="1:133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142">
        <f t="shared" ref="D59:AM59" si="37">D10+D11+D12+D13</f>
        <v>0</v>
      </c>
      <c r="E59" s="143">
        <f t="shared" si="37"/>
        <v>0</v>
      </c>
      <c r="F59" s="143">
        <f t="shared" si="37"/>
        <v>0</v>
      </c>
      <c r="G59" s="143">
        <f t="shared" si="37"/>
        <v>0</v>
      </c>
      <c r="H59" s="143">
        <f t="shared" si="37"/>
        <v>0</v>
      </c>
      <c r="I59" s="143">
        <f t="shared" si="37"/>
        <v>0</v>
      </c>
      <c r="J59" s="150">
        <f t="shared" si="37"/>
        <v>0</v>
      </c>
      <c r="K59" s="151">
        <f t="shared" ref="K59" si="38">K10+K11+K12+K13</f>
        <v>0</v>
      </c>
      <c r="L59" s="142">
        <f t="shared" si="37"/>
        <v>59</v>
      </c>
      <c r="M59" s="143">
        <f t="shared" si="37"/>
        <v>25</v>
      </c>
      <c r="N59" s="143">
        <f t="shared" si="37"/>
        <v>0</v>
      </c>
      <c r="O59" s="143">
        <f t="shared" si="37"/>
        <v>0</v>
      </c>
      <c r="P59" s="143">
        <f t="shared" si="37"/>
        <v>0</v>
      </c>
      <c r="Q59" s="143">
        <f t="shared" si="37"/>
        <v>0</v>
      </c>
      <c r="R59" s="150">
        <f t="shared" si="37"/>
        <v>0</v>
      </c>
      <c r="S59" s="151">
        <f t="shared" si="4"/>
        <v>0</v>
      </c>
      <c r="T59" s="142">
        <f t="shared" si="37"/>
        <v>27</v>
      </c>
      <c r="U59" s="143">
        <f t="shared" si="37"/>
        <v>7</v>
      </c>
      <c r="V59" s="143">
        <f t="shared" si="37"/>
        <v>0</v>
      </c>
      <c r="W59" s="143">
        <f t="shared" si="37"/>
        <v>0</v>
      </c>
      <c r="X59" s="143">
        <f t="shared" si="37"/>
        <v>0</v>
      </c>
      <c r="Y59" s="143">
        <f t="shared" si="37"/>
        <v>0</v>
      </c>
      <c r="Z59" s="150">
        <f t="shared" si="37"/>
        <v>0</v>
      </c>
      <c r="AA59" s="151">
        <f t="shared" si="37"/>
        <v>0</v>
      </c>
      <c r="AB59" s="142">
        <f t="shared" si="37"/>
        <v>22</v>
      </c>
      <c r="AC59" s="143">
        <f t="shared" si="37"/>
        <v>0</v>
      </c>
      <c r="AD59" s="143">
        <f t="shared" si="37"/>
        <v>0</v>
      </c>
      <c r="AE59" s="143">
        <f t="shared" si="37"/>
        <v>0</v>
      </c>
      <c r="AF59" s="143">
        <f t="shared" si="37"/>
        <v>0</v>
      </c>
      <c r="AG59" s="143">
        <f t="shared" si="37"/>
        <v>0</v>
      </c>
      <c r="AH59" s="150">
        <f t="shared" si="37"/>
        <v>0</v>
      </c>
      <c r="AI59" s="151">
        <f t="shared" ref="AI59" si="39">AI10+AI11+AI12+AI13</f>
        <v>0</v>
      </c>
      <c r="AJ59" s="142">
        <f t="shared" si="37"/>
        <v>102</v>
      </c>
      <c r="AK59" s="143">
        <f t="shared" si="37"/>
        <v>31</v>
      </c>
      <c r="AL59" s="143">
        <f t="shared" si="37"/>
        <v>1</v>
      </c>
      <c r="AM59" s="143">
        <f t="shared" si="37"/>
        <v>0</v>
      </c>
      <c r="AN59" s="143">
        <f t="shared" ref="AN59:BX59" si="40">AN10+AN11+AN12+AN13</f>
        <v>0</v>
      </c>
      <c r="AO59" s="143">
        <f t="shared" si="40"/>
        <v>2</v>
      </c>
      <c r="AP59" s="150">
        <f t="shared" si="40"/>
        <v>0</v>
      </c>
      <c r="AQ59" s="151">
        <f t="shared" si="7"/>
        <v>0</v>
      </c>
      <c r="AR59" s="142">
        <f t="shared" si="40"/>
        <v>0</v>
      </c>
      <c r="AS59" s="143">
        <f t="shared" si="40"/>
        <v>0</v>
      </c>
      <c r="AT59" s="143">
        <f t="shared" si="40"/>
        <v>0</v>
      </c>
      <c r="AU59" s="143">
        <f t="shared" si="40"/>
        <v>0</v>
      </c>
      <c r="AV59" s="143">
        <f t="shared" si="40"/>
        <v>0</v>
      </c>
      <c r="AW59" s="143">
        <f t="shared" si="40"/>
        <v>0</v>
      </c>
      <c r="AX59" s="150">
        <f t="shared" si="40"/>
        <v>0</v>
      </c>
      <c r="AY59" s="151">
        <f t="shared" si="40"/>
        <v>0</v>
      </c>
      <c r="AZ59" s="142">
        <f t="shared" si="40"/>
        <v>32</v>
      </c>
      <c r="BA59" s="143">
        <f t="shared" si="40"/>
        <v>4</v>
      </c>
      <c r="BB59" s="143">
        <f t="shared" si="40"/>
        <v>1</v>
      </c>
      <c r="BC59" s="143">
        <f t="shared" si="40"/>
        <v>0</v>
      </c>
      <c r="BD59" s="143">
        <f t="shared" si="40"/>
        <v>0</v>
      </c>
      <c r="BE59" s="143">
        <f t="shared" si="40"/>
        <v>2</v>
      </c>
      <c r="BF59" s="150">
        <f t="shared" si="40"/>
        <v>1</v>
      </c>
      <c r="BG59" s="151">
        <f t="shared" ref="BG59" si="41">BG10+BG11+BG12+BG13</f>
        <v>0</v>
      </c>
      <c r="BH59" s="142">
        <f t="shared" si="40"/>
        <v>618</v>
      </c>
      <c r="BI59" s="143">
        <f t="shared" si="40"/>
        <v>94</v>
      </c>
      <c r="BJ59" s="143">
        <f t="shared" si="40"/>
        <v>15</v>
      </c>
      <c r="BK59" s="143">
        <f t="shared" si="40"/>
        <v>8</v>
      </c>
      <c r="BL59" s="143">
        <f t="shared" si="40"/>
        <v>3</v>
      </c>
      <c r="BM59" s="143">
        <f t="shared" si="40"/>
        <v>5</v>
      </c>
      <c r="BN59" s="150">
        <f t="shared" si="40"/>
        <v>0</v>
      </c>
      <c r="BO59" s="151">
        <f t="shared" si="9"/>
        <v>0</v>
      </c>
      <c r="BP59" s="142">
        <f t="shared" si="40"/>
        <v>67</v>
      </c>
      <c r="BQ59" s="143">
        <f t="shared" si="40"/>
        <v>8</v>
      </c>
      <c r="BR59" s="143">
        <f t="shared" si="40"/>
        <v>0</v>
      </c>
      <c r="BS59" s="143">
        <f t="shared" si="40"/>
        <v>0</v>
      </c>
      <c r="BT59" s="143">
        <f t="shared" si="40"/>
        <v>0</v>
      </c>
      <c r="BU59" s="143">
        <f t="shared" si="40"/>
        <v>1</v>
      </c>
      <c r="BV59" s="150">
        <f t="shared" si="40"/>
        <v>1</v>
      </c>
      <c r="BW59" s="151">
        <f t="shared" si="7"/>
        <v>0</v>
      </c>
      <c r="BX59" s="142">
        <f t="shared" si="40"/>
        <v>38</v>
      </c>
      <c r="BY59" s="143">
        <f t="shared" ref="BY59:DH59" si="42">BY10+BY11+BY12+BY13</f>
        <v>9</v>
      </c>
      <c r="BZ59" s="143">
        <f t="shared" si="42"/>
        <v>0</v>
      </c>
      <c r="CA59" s="143">
        <f t="shared" si="42"/>
        <v>0</v>
      </c>
      <c r="CB59" s="143">
        <f t="shared" si="42"/>
        <v>0</v>
      </c>
      <c r="CC59" s="143">
        <f t="shared" si="42"/>
        <v>1</v>
      </c>
      <c r="CD59" s="150">
        <f t="shared" si="42"/>
        <v>0</v>
      </c>
      <c r="CE59" s="151">
        <f t="shared" si="42"/>
        <v>0</v>
      </c>
      <c r="CF59" s="142">
        <f t="shared" si="42"/>
        <v>0</v>
      </c>
      <c r="CG59" s="143">
        <f t="shared" si="42"/>
        <v>0</v>
      </c>
      <c r="CH59" s="143">
        <f t="shared" si="42"/>
        <v>0</v>
      </c>
      <c r="CI59" s="143">
        <f t="shared" si="42"/>
        <v>0</v>
      </c>
      <c r="CJ59" s="143">
        <f t="shared" si="42"/>
        <v>0</v>
      </c>
      <c r="CK59" s="143">
        <f t="shared" si="42"/>
        <v>0</v>
      </c>
      <c r="CL59" s="150">
        <f t="shared" si="42"/>
        <v>0</v>
      </c>
      <c r="CM59" s="151">
        <f t="shared" ref="CM59" si="43">CM10+CM11+CM12+CM13</f>
        <v>0</v>
      </c>
      <c r="CN59" s="142">
        <f t="shared" si="42"/>
        <v>23</v>
      </c>
      <c r="CO59" s="143">
        <f t="shared" si="42"/>
        <v>7</v>
      </c>
      <c r="CP59" s="143">
        <f t="shared" si="42"/>
        <v>1</v>
      </c>
      <c r="CQ59" s="143">
        <f t="shared" si="42"/>
        <v>0</v>
      </c>
      <c r="CR59" s="143">
        <f t="shared" si="42"/>
        <v>0</v>
      </c>
      <c r="CS59" s="143">
        <f t="shared" si="42"/>
        <v>0</v>
      </c>
      <c r="CT59" s="150">
        <f t="shared" si="42"/>
        <v>0</v>
      </c>
      <c r="CU59" s="151">
        <f t="shared" si="10"/>
        <v>0</v>
      </c>
      <c r="CV59" s="142">
        <f t="shared" si="42"/>
        <v>36</v>
      </c>
      <c r="CW59" s="143">
        <f t="shared" si="42"/>
        <v>0</v>
      </c>
      <c r="CX59" s="143">
        <f t="shared" si="42"/>
        <v>0</v>
      </c>
      <c r="CY59" s="143">
        <f t="shared" si="42"/>
        <v>0</v>
      </c>
      <c r="CZ59" s="143">
        <f t="shared" si="42"/>
        <v>0</v>
      </c>
      <c r="DA59" s="143">
        <f t="shared" si="42"/>
        <v>0</v>
      </c>
      <c r="DB59" s="150">
        <f t="shared" si="42"/>
        <v>0</v>
      </c>
      <c r="DC59" s="151">
        <f t="shared" si="42"/>
        <v>0</v>
      </c>
      <c r="DD59" s="142">
        <f t="shared" si="42"/>
        <v>327</v>
      </c>
      <c r="DE59" s="143">
        <f t="shared" si="42"/>
        <v>53</v>
      </c>
      <c r="DF59" s="143">
        <f t="shared" si="42"/>
        <v>5</v>
      </c>
      <c r="DG59" s="143">
        <f t="shared" si="42"/>
        <v>17</v>
      </c>
      <c r="DH59" s="143">
        <f t="shared" si="42"/>
        <v>4</v>
      </c>
      <c r="DI59" s="143">
        <f t="shared" ref="DI59:DZ59" si="44">DI10+DI11+DI12+DI13</f>
        <v>0</v>
      </c>
      <c r="DJ59" s="150">
        <f t="shared" si="44"/>
        <v>0</v>
      </c>
      <c r="DK59" s="151">
        <f t="shared" si="44"/>
        <v>0</v>
      </c>
      <c r="DL59" s="142">
        <f t="shared" si="44"/>
        <v>16</v>
      </c>
      <c r="DM59" s="143">
        <f t="shared" si="44"/>
        <v>4</v>
      </c>
      <c r="DN59" s="143">
        <f t="shared" si="44"/>
        <v>0</v>
      </c>
      <c r="DO59" s="143">
        <f t="shared" si="44"/>
        <v>0</v>
      </c>
      <c r="DP59" s="143">
        <f t="shared" si="44"/>
        <v>0</v>
      </c>
      <c r="DQ59" s="143">
        <f t="shared" si="44"/>
        <v>0</v>
      </c>
      <c r="DR59" s="150">
        <f t="shared" si="44"/>
        <v>0</v>
      </c>
      <c r="DS59" s="151">
        <f t="shared" ref="DS59" si="45">DS10+DS11+DS12+DS13</f>
        <v>0</v>
      </c>
      <c r="DT59" s="142">
        <f t="shared" si="44"/>
        <v>0</v>
      </c>
      <c r="DU59" s="143">
        <f t="shared" si="44"/>
        <v>0</v>
      </c>
      <c r="DV59" s="143">
        <f t="shared" si="44"/>
        <v>0</v>
      </c>
      <c r="DW59" s="143">
        <f t="shared" si="44"/>
        <v>0</v>
      </c>
      <c r="DX59" s="143">
        <f t="shared" si="44"/>
        <v>0</v>
      </c>
      <c r="DY59" s="143">
        <f t="shared" si="44"/>
        <v>0</v>
      </c>
      <c r="DZ59" s="150">
        <f t="shared" si="44"/>
        <v>0</v>
      </c>
      <c r="EA59" s="151">
        <f t="shared" ref="EA59" si="46">EA10+EA11+EA12+EA13</f>
        <v>0</v>
      </c>
      <c r="EB59" s="154">
        <f t="shared" si="16"/>
        <v>1677</v>
      </c>
      <c r="EC59" s="156">
        <f>EC58+TIME(0,15,0)</f>
        <v>0.32291666666666707</v>
      </c>
    </row>
    <row r="60" spans="1:133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142">
        <f t="shared" ref="D60:AM60" si="47">D11+D12+D13+D14</f>
        <v>0</v>
      </c>
      <c r="E60" s="143">
        <f t="shared" si="47"/>
        <v>0</v>
      </c>
      <c r="F60" s="143">
        <f t="shared" si="47"/>
        <v>0</v>
      </c>
      <c r="G60" s="143">
        <f t="shared" si="47"/>
        <v>0</v>
      </c>
      <c r="H60" s="143">
        <f t="shared" si="47"/>
        <v>0</v>
      </c>
      <c r="I60" s="143">
        <f t="shared" si="47"/>
        <v>0</v>
      </c>
      <c r="J60" s="150">
        <f t="shared" si="47"/>
        <v>0</v>
      </c>
      <c r="K60" s="151">
        <f t="shared" ref="K60" si="48">K11+K12+K13+K14</f>
        <v>0</v>
      </c>
      <c r="L60" s="142">
        <f t="shared" si="47"/>
        <v>60</v>
      </c>
      <c r="M60" s="143">
        <f t="shared" si="47"/>
        <v>27</v>
      </c>
      <c r="N60" s="143">
        <f t="shared" si="47"/>
        <v>0</v>
      </c>
      <c r="O60" s="143">
        <f t="shared" si="47"/>
        <v>0</v>
      </c>
      <c r="P60" s="143">
        <f t="shared" si="47"/>
        <v>0</v>
      </c>
      <c r="Q60" s="143">
        <f t="shared" si="47"/>
        <v>0</v>
      </c>
      <c r="R60" s="150">
        <f t="shared" si="47"/>
        <v>0</v>
      </c>
      <c r="S60" s="151">
        <f t="shared" si="4"/>
        <v>0</v>
      </c>
      <c r="T60" s="142">
        <f t="shared" si="47"/>
        <v>26</v>
      </c>
      <c r="U60" s="143">
        <f t="shared" si="47"/>
        <v>8</v>
      </c>
      <c r="V60" s="143">
        <f t="shared" si="47"/>
        <v>0</v>
      </c>
      <c r="W60" s="143">
        <f t="shared" si="47"/>
        <v>0</v>
      </c>
      <c r="X60" s="143">
        <f t="shared" si="47"/>
        <v>0</v>
      </c>
      <c r="Y60" s="143">
        <f t="shared" si="47"/>
        <v>0</v>
      </c>
      <c r="Z60" s="150">
        <f t="shared" si="47"/>
        <v>0</v>
      </c>
      <c r="AA60" s="151">
        <f t="shared" si="47"/>
        <v>0</v>
      </c>
      <c r="AB60" s="142">
        <f t="shared" si="47"/>
        <v>23</v>
      </c>
      <c r="AC60" s="143">
        <f t="shared" si="47"/>
        <v>0</v>
      </c>
      <c r="AD60" s="143">
        <f t="shared" si="47"/>
        <v>0</v>
      </c>
      <c r="AE60" s="143">
        <f t="shared" si="47"/>
        <v>0</v>
      </c>
      <c r="AF60" s="143">
        <f t="shared" si="47"/>
        <v>0</v>
      </c>
      <c r="AG60" s="143">
        <f t="shared" si="47"/>
        <v>0</v>
      </c>
      <c r="AH60" s="150">
        <f t="shared" si="47"/>
        <v>0</v>
      </c>
      <c r="AI60" s="151">
        <f t="shared" ref="AI60" si="49">AI11+AI12+AI13+AI14</f>
        <v>0</v>
      </c>
      <c r="AJ60" s="142">
        <f t="shared" si="47"/>
        <v>108</v>
      </c>
      <c r="AK60" s="143">
        <f t="shared" si="47"/>
        <v>25</v>
      </c>
      <c r="AL60" s="143">
        <f t="shared" si="47"/>
        <v>0</v>
      </c>
      <c r="AM60" s="143">
        <f t="shared" si="47"/>
        <v>0</v>
      </c>
      <c r="AN60" s="143">
        <f t="shared" ref="AN60:BX60" si="50">AN11+AN12+AN13+AN14</f>
        <v>0</v>
      </c>
      <c r="AO60" s="143">
        <f t="shared" si="50"/>
        <v>2</v>
      </c>
      <c r="AP60" s="150">
        <f t="shared" si="50"/>
        <v>0</v>
      </c>
      <c r="AQ60" s="151">
        <f t="shared" si="7"/>
        <v>0</v>
      </c>
      <c r="AR60" s="142">
        <f t="shared" si="50"/>
        <v>0</v>
      </c>
      <c r="AS60" s="143">
        <f t="shared" si="50"/>
        <v>0</v>
      </c>
      <c r="AT60" s="143">
        <f t="shared" si="50"/>
        <v>0</v>
      </c>
      <c r="AU60" s="143">
        <f t="shared" si="50"/>
        <v>0</v>
      </c>
      <c r="AV60" s="143">
        <f t="shared" si="50"/>
        <v>0</v>
      </c>
      <c r="AW60" s="143">
        <f t="shared" si="50"/>
        <v>0</v>
      </c>
      <c r="AX60" s="150">
        <f t="shared" si="50"/>
        <v>0</v>
      </c>
      <c r="AY60" s="151">
        <f t="shared" si="50"/>
        <v>0</v>
      </c>
      <c r="AZ60" s="142">
        <f t="shared" si="50"/>
        <v>41</v>
      </c>
      <c r="BA60" s="143">
        <f t="shared" si="50"/>
        <v>3</v>
      </c>
      <c r="BB60" s="143">
        <f t="shared" si="50"/>
        <v>3</v>
      </c>
      <c r="BC60" s="143">
        <f t="shared" si="50"/>
        <v>0</v>
      </c>
      <c r="BD60" s="143">
        <f t="shared" si="50"/>
        <v>0</v>
      </c>
      <c r="BE60" s="143">
        <f t="shared" si="50"/>
        <v>1</v>
      </c>
      <c r="BF60" s="150">
        <f t="shared" si="50"/>
        <v>1</v>
      </c>
      <c r="BG60" s="151">
        <f t="shared" ref="BG60" si="51">BG11+BG12+BG13+BG14</f>
        <v>0</v>
      </c>
      <c r="BH60" s="142">
        <f t="shared" si="50"/>
        <v>642</v>
      </c>
      <c r="BI60" s="143">
        <f t="shared" si="50"/>
        <v>80</v>
      </c>
      <c r="BJ60" s="143">
        <f t="shared" si="50"/>
        <v>13</v>
      </c>
      <c r="BK60" s="143">
        <f t="shared" si="50"/>
        <v>12</v>
      </c>
      <c r="BL60" s="143">
        <f t="shared" si="50"/>
        <v>3</v>
      </c>
      <c r="BM60" s="143">
        <f t="shared" si="50"/>
        <v>5</v>
      </c>
      <c r="BN60" s="150">
        <f t="shared" si="50"/>
        <v>0</v>
      </c>
      <c r="BO60" s="151">
        <f t="shared" si="9"/>
        <v>0</v>
      </c>
      <c r="BP60" s="142">
        <f t="shared" si="50"/>
        <v>61</v>
      </c>
      <c r="BQ60" s="143">
        <f t="shared" si="50"/>
        <v>8</v>
      </c>
      <c r="BR60" s="143">
        <f t="shared" si="50"/>
        <v>0</v>
      </c>
      <c r="BS60" s="143">
        <f t="shared" si="50"/>
        <v>0</v>
      </c>
      <c r="BT60" s="143">
        <f t="shared" si="50"/>
        <v>0</v>
      </c>
      <c r="BU60" s="143">
        <f t="shared" si="50"/>
        <v>1</v>
      </c>
      <c r="BV60" s="150">
        <f t="shared" si="50"/>
        <v>1</v>
      </c>
      <c r="BW60" s="151">
        <f t="shared" si="7"/>
        <v>0</v>
      </c>
      <c r="BX60" s="142">
        <f t="shared" si="50"/>
        <v>35</v>
      </c>
      <c r="BY60" s="143">
        <f t="shared" ref="BY60:DH60" si="52">BY11+BY12+BY13+BY14</f>
        <v>6</v>
      </c>
      <c r="BZ60" s="143">
        <f t="shared" si="52"/>
        <v>1</v>
      </c>
      <c r="CA60" s="143">
        <f t="shared" si="52"/>
        <v>0</v>
      </c>
      <c r="CB60" s="143">
        <f t="shared" si="52"/>
        <v>0</v>
      </c>
      <c r="CC60" s="143">
        <f t="shared" si="52"/>
        <v>1</v>
      </c>
      <c r="CD60" s="150">
        <f t="shared" si="52"/>
        <v>0</v>
      </c>
      <c r="CE60" s="151">
        <f t="shared" si="52"/>
        <v>0</v>
      </c>
      <c r="CF60" s="142">
        <f t="shared" si="52"/>
        <v>0</v>
      </c>
      <c r="CG60" s="143">
        <f t="shared" si="52"/>
        <v>0</v>
      </c>
      <c r="CH60" s="143">
        <f t="shared" si="52"/>
        <v>0</v>
      </c>
      <c r="CI60" s="143">
        <f t="shared" si="52"/>
        <v>0</v>
      </c>
      <c r="CJ60" s="143">
        <f t="shared" si="52"/>
        <v>0</v>
      </c>
      <c r="CK60" s="143">
        <f t="shared" si="52"/>
        <v>0</v>
      </c>
      <c r="CL60" s="150">
        <f t="shared" si="52"/>
        <v>0</v>
      </c>
      <c r="CM60" s="151">
        <f t="shared" ref="CM60" si="53">CM11+CM12+CM13+CM14</f>
        <v>0</v>
      </c>
      <c r="CN60" s="142">
        <f t="shared" si="52"/>
        <v>20</v>
      </c>
      <c r="CO60" s="143">
        <f t="shared" si="52"/>
        <v>6</v>
      </c>
      <c r="CP60" s="143">
        <f t="shared" si="52"/>
        <v>1</v>
      </c>
      <c r="CQ60" s="143">
        <f t="shared" si="52"/>
        <v>0</v>
      </c>
      <c r="CR60" s="143">
        <f t="shared" si="52"/>
        <v>0</v>
      </c>
      <c r="CS60" s="143">
        <f t="shared" si="52"/>
        <v>0</v>
      </c>
      <c r="CT60" s="150">
        <f t="shared" si="52"/>
        <v>0</v>
      </c>
      <c r="CU60" s="151">
        <f t="shared" si="10"/>
        <v>0</v>
      </c>
      <c r="CV60" s="142">
        <f t="shared" si="52"/>
        <v>34</v>
      </c>
      <c r="CW60" s="143">
        <f t="shared" si="52"/>
        <v>0</v>
      </c>
      <c r="CX60" s="143">
        <f t="shared" si="52"/>
        <v>0</v>
      </c>
      <c r="CY60" s="143">
        <f t="shared" si="52"/>
        <v>0</v>
      </c>
      <c r="CZ60" s="143">
        <f t="shared" si="52"/>
        <v>0</v>
      </c>
      <c r="DA60" s="143">
        <f t="shared" si="52"/>
        <v>0</v>
      </c>
      <c r="DB60" s="150">
        <f t="shared" si="52"/>
        <v>0</v>
      </c>
      <c r="DC60" s="151">
        <f t="shared" si="52"/>
        <v>0</v>
      </c>
      <c r="DD60" s="142">
        <f t="shared" si="52"/>
        <v>321</v>
      </c>
      <c r="DE60" s="143">
        <f t="shared" si="52"/>
        <v>44</v>
      </c>
      <c r="DF60" s="143">
        <f t="shared" si="52"/>
        <v>9</v>
      </c>
      <c r="DG60" s="143">
        <f t="shared" si="52"/>
        <v>22</v>
      </c>
      <c r="DH60" s="143">
        <f t="shared" si="52"/>
        <v>4</v>
      </c>
      <c r="DI60" s="143">
        <f t="shared" ref="DI60:DZ60" si="54">DI11+DI12+DI13+DI14</f>
        <v>0</v>
      </c>
      <c r="DJ60" s="150">
        <f t="shared" si="54"/>
        <v>0</v>
      </c>
      <c r="DK60" s="151">
        <f t="shared" si="54"/>
        <v>0</v>
      </c>
      <c r="DL60" s="142">
        <f t="shared" si="54"/>
        <v>15</v>
      </c>
      <c r="DM60" s="143">
        <f t="shared" si="54"/>
        <v>1</v>
      </c>
      <c r="DN60" s="143">
        <f t="shared" si="54"/>
        <v>0</v>
      </c>
      <c r="DO60" s="143">
        <f t="shared" si="54"/>
        <v>0</v>
      </c>
      <c r="DP60" s="143">
        <f t="shared" si="54"/>
        <v>0</v>
      </c>
      <c r="DQ60" s="143">
        <f t="shared" si="54"/>
        <v>0</v>
      </c>
      <c r="DR60" s="150">
        <f t="shared" si="54"/>
        <v>0</v>
      </c>
      <c r="DS60" s="151">
        <f t="shared" ref="DS60" si="55">DS11+DS12+DS13+DS14</f>
        <v>0</v>
      </c>
      <c r="DT60" s="142">
        <f t="shared" si="54"/>
        <v>0</v>
      </c>
      <c r="DU60" s="143">
        <f t="shared" si="54"/>
        <v>0</v>
      </c>
      <c r="DV60" s="143">
        <f t="shared" si="54"/>
        <v>0</v>
      </c>
      <c r="DW60" s="143">
        <f t="shared" si="54"/>
        <v>0</v>
      </c>
      <c r="DX60" s="143">
        <f t="shared" si="54"/>
        <v>0</v>
      </c>
      <c r="DY60" s="143">
        <f t="shared" si="54"/>
        <v>0</v>
      </c>
      <c r="DZ60" s="150">
        <f t="shared" si="54"/>
        <v>0</v>
      </c>
      <c r="EA60" s="151">
        <f t="shared" ref="EA60" si="56">EA11+EA12+EA13+EA14</f>
        <v>0</v>
      </c>
      <c r="EB60" s="154">
        <f t="shared" si="16"/>
        <v>1674</v>
      </c>
      <c r="EC60" s="156">
        <f>EC59+TIME(0,15,0)</f>
        <v>0.33333333333333376</v>
      </c>
    </row>
    <row r="61" spans="1:133" s="2" customFormat="1" ht="15" customHeight="1">
      <c r="A61" s="61">
        <f t="shared" ref="A61:A100" si="57">A60+TIME(0,15,0)</f>
        <v>0.34375000000000044</v>
      </c>
      <c r="B61" s="62" t="s">
        <v>57</v>
      </c>
      <c r="C61" s="63">
        <f t="shared" ref="C61:C100" si="58">C60+TIME(0,15,0)</f>
        <v>0.38541666666666713</v>
      </c>
      <c r="D61" s="142">
        <f t="shared" ref="D61:AM61" si="59">D12+D13+D14+D15</f>
        <v>0</v>
      </c>
      <c r="E61" s="143">
        <f t="shared" si="59"/>
        <v>0</v>
      </c>
      <c r="F61" s="143">
        <f t="shared" si="59"/>
        <v>0</v>
      </c>
      <c r="G61" s="143">
        <f t="shared" si="59"/>
        <v>0</v>
      </c>
      <c r="H61" s="143">
        <f t="shared" si="59"/>
        <v>0</v>
      </c>
      <c r="I61" s="143">
        <f t="shared" si="59"/>
        <v>0</v>
      </c>
      <c r="J61" s="150">
        <f t="shared" si="59"/>
        <v>0</v>
      </c>
      <c r="K61" s="151">
        <f t="shared" ref="K61" si="60">K12+K13+K14+K15</f>
        <v>0</v>
      </c>
      <c r="L61" s="142">
        <f t="shared" si="59"/>
        <v>61</v>
      </c>
      <c r="M61" s="143">
        <f t="shared" si="59"/>
        <v>16</v>
      </c>
      <c r="N61" s="143">
        <f t="shared" si="59"/>
        <v>0</v>
      </c>
      <c r="O61" s="143">
        <f t="shared" si="59"/>
        <v>0</v>
      </c>
      <c r="P61" s="143">
        <f t="shared" si="59"/>
        <v>0</v>
      </c>
      <c r="Q61" s="143">
        <f t="shared" si="59"/>
        <v>0</v>
      </c>
      <c r="R61" s="150">
        <f t="shared" si="59"/>
        <v>0</v>
      </c>
      <c r="S61" s="151">
        <f t="shared" si="4"/>
        <v>0</v>
      </c>
      <c r="T61" s="142">
        <f t="shared" si="59"/>
        <v>20</v>
      </c>
      <c r="U61" s="143">
        <f t="shared" si="59"/>
        <v>7</v>
      </c>
      <c r="V61" s="143">
        <f t="shared" si="59"/>
        <v>0</v>
      </c>
      <c r="W61" s="143">
        <f t="shared" si="59"/>
        <v>0</v>
      </c>
      <c r="X61" s="143">
        <f t="shared" si="59"/>
        <v>0</v>
      </c>
      <c r="Y61" s="143">
        <f t="shared" si="59"/>
        <v>0</v>
      </c>
      <c r="Z61" s="150">
        <f t="shared" si="59"/>
        <v>0</v>
      </c>
      <c r="AA61" s="151">
        <f t="shared" si="59"/>
        <v>0</v>
      </c>
      <c r="AB61" s="142">
        <f t="shared" si="59"/>
        <v>23</v>
      </c>
      <c r="AC61" s="143">
        <f t="shared" si="59"/>
        <v>0</v>
      </c>
      <c r="AD61" s="143">
        <f t="shared" si="59"/>
        <v>0</v>
      </c>
      <c r="AE61" s="143">
        <f t="shared" si="59"/>
        <v>0</v>
      </c>
      <c r="AF61" s="143">
        <f t="shared" si="59"/>
        <v>0</v>
      </c>
      <c r="AG61" s="143">
        <f t="shared" si="59"/>
        <v>0</v>
      </c>
      <c r="AH61" s="150">
        <f t="shared" si="59"/>
        <v>0</v>
      </c>
      <c r="AI61" s="151">
        <f t="shared" ref="AI61" si="61">AI12+AI13+AI14+AI15</f>
        <v>0</v>
      </c>
      <c r="AJ61" s="142">
        <f t="shared" si="59"/>
        <v>97</v>
      </c>
      <c r="AK61" s="143">
        <f t="shared" si="59"/>
        <v>14</v>
      </c>
      <c r="AL61" s="143">
        <f t="shared" si="59"/>
        <v>0</v>
      </c>
      <c r="AM61" s="143">
        <f t="shared" si="59"/>
        <v>0</v>
      </c>
      <c r="AN61" s="143">
        <f t="shared" ref="AN61:BX61" si="62">AN12+AN13+AN14+AN15</f>
        <v>0</v>
      </c>
      <c r="AO61" s="143">
        <f t="shared" si="62"/>
        <v>2</v>
      </c>
      <c r="AP61" s="150">
        <f t="shared" si="62"/>
        <v>0</v>
      </c>
      <c r="AQ61" s="151">
        <f t="shared" si="7"/>
        <v>0</v>
      </c>
      <c r="AR61" s="142">
        <f t="shared" si="62"/>
        <v>0</v>
      </c>
      <c r="AS61" s="143">
        <f t="shared" si="62"/>
        <v>0</v>
      </c>
      <c r="AT61" s="143">
        <f t="shared" si="62"/>
        <v>0</v>
      </c>
      <c r="AU61" s="143">
        <f t="shared" si="62"/>
        <v>0</v>
      </c>
      <c r="AV61" s="143">
        <f t="shared" si="62"/>
        <v>0</v>
      </c>
      <c r="AW61" s="143">
        <f t="shared" si="62"/>
        <v>0</v>
      </c>
      <c r="AX61" s="150">
        <f t="shared" si="62"/>
        <v>0</v>
      </c>
      <c r="AY61" s="151">
        <f t="shared" si="62"/>
        <v>0</v>
      </c>
      <c r="AZ61" s="142">
        <f t="shared" si="62"/>
        <v>40</v>
      </c>
      <c r="BA61" s="143">
        <f t="shared" si="62"/>
        <v>10</v>
      </c>
      <c r="BB61" s="143">
        <f t="shared" si="62"/>
        <v>3</v>
      </c>
      <c r="BC61" s="143">
        <f t="shared" si="62"/>
        <v>0</v>
      </c>
      <c r="BD61" s="143">
        <f t="shared" si="62"/>
        <v>0</v>
      </c>
      <c r="BE61" s="143">
        <f t="shared" si="62"/>
        <v>0</v>
      </c>
      <c r="BF61" s="150">
        <f t="shared" si="62"/>
        <v>1</v>
      </c>
      <c r="BG61" s="151">
        <f t="shared" ref="BG61" si="63">BG12+BG13+BG14+BG15</f>
        <v>0</v>
      </c>
      <c r="BH61" s="142">
        <f t="shared" si="62"/>
        <v>591</v>
      </c>
      <c r="BI61" s="143">
        <f t="shared" si="62"/>
        <v>74</v>
      </c>
      <c r="BJ61" s="143">
        <f t="shared" si="62"/>
        <v>15</v>
      </c>
      <c r="BK61" s="143">
        <f t="shared" si="62"/>
        <v>12</v>
      </c>
      <c r="BL61" s="143">
        <f t="shared" si="62"/>
        <v>4</v>
      </c>
      <c r="BM61" s="143">
        <f t="shared" si="62"/>
        <v>3</v>
      </c>
      <c r="BN61" s="150">
        <f t="shared" si="62"/>
        <v>1</v>
      </c>
      <c r="BO61" s="151">
        <f t="shared" si="9"/>
        <v>0</v>
      </c>
      <c r="BP61" s="142">
        <f t="shared" si="62"/>
        <v>59</v>
      </c>
      <c r="BQ61" s="143">
        <f t="shared" si="62"/>
        <v>9</v>
      </c>
      <c r="BR61" s="143">
        <f t="shared" si="62"/>
        <v>0</v>
      </c>
      <c r="BS61" s="143">
        <f t="shared" si="62"/>
        <v>0</v>
      </c>
      <c r="BT61" s="143">
        <f t="shared" si="62"/>
        <v>0</v>
      </c>
      <c r="BU61" s="143">
        <f t="shared" si="62"/>
        <v>1</v>
      </c>
      <c r="BV61" s="150">
        <f t="shared" si="62"/>
        <v>1</v>
      </c>
      <c r="BW61" s="151">
        <f t="shared" si="7"/>
        <v>0</v>
      </c>
      <c r="BX61" s="142">
        <f t="shared" si="62"/>
        <v>28</v>
      </c>
      <c r="BY61" s="143">
        <f t="shared" ref="BY61:DH61" si="64">BY12+BY13+BY14+BY15</f>
        <v>6</v>
      </c>
      <c r="BZ61" s="143">
        <f t="shared" si="64"/>
        <v>2</v>
      </c>
      <c r="CA61" s="143">
        <f t="shared" si="64"/>
        <v>0</v>
      </c>
      <c r="CB61" s="143">
        <f t="shared" si="64"/>
        <v>0</v>
      </c>
      <c r="CC61" s="143">
        <f t="shared" si="64"/>
        <v>0</v>
      </c>
      <c r="CD61" s="150">
        <f t="shared" si="64"/>
        <v>0</v>
      </c>
      <c r="CE61" s="151">
        <f t="shared" si="64"/>
        <v>0</v>
      </c>
      <c r="CF61" s="142">
        <f t="shared" si="64"/>
        <v>0</v>
      </c>
      <c r="CG61" s="143">
        <f t="shared" si="64"/>
        <v>0</v>
      </c>
      <c r="CH61" s="143">
        <f t="shared" si="64"/>
        <v>0</v>
      </c>
      <c r="CI61" s="143">
        <f t="shared" si="64"/>
        <v>0</v>
      </c>
      <c r="CJ61" s="143">
        <f t="shared" si="64"/>
        <v>0</v>
      </c>
      <c r="CK61" s="143">
        <f t="shared" si="64"/>
        <v>0</v>
      </c>
      <c r="CL61" s="150">
        <f t="shared" si="64"/>
        <v>0</v>
      </c>
      <c r="CM61" s="151">
        <f t="shared" ref="CM61" si="65">CM12+CM13+CM14+CM15</f>
        <v>0</v>
      </c>
      <c r="CN61" s="142">
        <f t="shared" si="64"/>
        <v>22</v>
      </c>
      <c r="CO61" s="143">
        <f t="shared" si="64"/>
        <v>3</v>
      </c>
      <c r="CP61" s="143">
        <f t="shared" si="64"/>
        <v>1</v>
      </c>
      <c r="CQ61" s="143">
        <f t="shared" si="64"/>
        <v>0</v>
      </c>
      <c r="CR61" s="143">
        <f t="shared" si="64"/>
        <v>0</v>
      </c>
      <c r="CS61" s="143">
        <f t="shared" si="64"/>
        <v>0</v>
      </c>
      <c r="CT61" s="150">
        <f t="shared" si="64"/>
        <v>0</v>
      </c>
      <c r="CU61" s="151">
        <f t="shared" si="10"/>
        <v>0</v>
      </c>
      <c r="CV61" s="142">
        <f t="shared" si="64"/>
        <v>26</v>
      </c>
      <c r="CW61" s="143">
        <f t="shared" si="64"/>
        <v>1</v>
      </c>
      <c r="CX61" s="143">
        <f t="shared" si="64"/>
        <v>0</v>
      </c>
      <c r="CY61" s="143">
        <f t="shared" si="64"/>
        <v>0</v>
      </c>
      <c r="CZ61" s="143">
        <f t="shared" si="64"/>
        <v>0</v>
      </c>
      <c r="DA61" s="143">
        <f t="shared" si="64"/>
        <v>0</v>
      </c>
      <c r="DB61" s="150">
        <f t="shared" si="64"/>
        <v>0</v>
      </c>
      <c r="DC61" s="151">
        <f t="shared" si="64"/>
        <v>0</v>
      </c>
      <c r="DD61" s="142">
        <f t="shared" si="64"/>
        <v>330</v>
      </c>
      <c r="DE61" s="143">
        <f t="shared" si="64"/>
        <v>36</v>
      </c>
      <c r="DF61" s="143">
        <f t="shared" si="64"/>
        <v>11</v>
      </c>
      <c r="DG61" s="143">
        <f t="shared" si="64"/>
        <v>20</v>
      </c>
      <c r="DH61" s="143">
        <f t="shared" si="64"/>
        <v>3</v>
      </c>
      <c r="DI61" s="143">
        <f t="shared" ref="DI61:DZ61" si="66">DI12+DI13+DI14+DI15</f>
        <v>0</v>
      </c>
      <c r="DJ61" s="150">
        <f t="shared" si="66"/>
        <v>0</v>
      </c>
      <c r="DK61" s="151">
        <f t="shared" si="66"/>
        <v>0</v>
      </c>
      <c r="DL61" s="142">
        <f t="shared" si="66"/>
        <v>15</v>
      </c>
      <c r="DM61" s="143">
        <f t="shared" si="66"/>
        <v>2</v>
      </c>
      <c r="DN61" s="143">
        <f t="shared" si="66"/>
        <v>0</v>
      </c>
      <c r="DO61" s="143">
        <f t="shared" si="66"/>
        <v>0</v>
      </c>
      <c r="DP61" s="143">
        <f t="shared" si="66"/>
        <v>0</v>
      </c>
      <c r="DQ61" s="143">
        <f t="shared" si="66"/>
        <v>0</v>
      </c>
      <c r="DR61" s="150">
        <f t="shared" si="66"/>
        <v>0</v>
      </c>
      <c r="DS61" s="151">
        <f t="shared" ref="DS61" si="67">DS12+DS13+DS14+DS15</f>
        <v>0</v>
      </c>
      <c r="DT61" s="142">
        <f t="shared" si="66"/>
        <v>0</v>
      </c>
      <c r="DU61" s="143">
        <f t="shared" si="66"/>
        <v>0</v>
      </c>
      <c r="DV61" s="143">
        <f t="shared" si="66"/>
        <v>0</v>
      </c>
      <c r="DW61" s="143">
        <f t="shared" si="66"/>
        <v>0</v>
      </c>
      <c r="DX61" s="143">
        <f t="shared" si="66"/>
        <v>0</v>
      </c>
      <c r="DY61" s="143">
        <f t="shared" si="66"/>
        <v>0</v>
      </c>
      <c r="DZ61" s="150">
        <f t="shared" si="66"/>
        <v>0</v>
      </c>
      <c r="EA61" s="151">
        <f t="shared" ref="EA61" si="68">EA12+EA13+EA14+EA15</f>
        <v>0</v>
      </c>
      <c r="EB61" s="154">
        <f t="shared" si="16"/>
        <v>1570</v>
      </c>
      <c r="EC61" s="156">
        <f t="shared" ref="EC61:EC100" si="69">EC60+TIME(0,15,0)</f>
        <v>0.34375000000000044</v>
      </c>
    </row>
    <row r="62" spans="1:133" s="2" customFormat="1" ht="15" customHeight="1">
      <c r="A62" s="61">
        <f t="shared" si="57"/>
        <v>0.35416666666666713</v>
      </c>
      <c r="B62" s="62" t="s">
        <v>57</v>
      </c>
      <c r="C62" s="63">
        <f t="shared" si="58"/>
        <v>0.39583333333333381</v>
      </c>
      <c r="D62" s="142">
        <f t="shared" ref="D62:AM62" si="70">D13+D14+D15+D16</f>
        <v>0</v>
      </c>
      <c r="E62" s="143">
        <f t="shared" si="70"/>
        <v>0</v>
      </c>
      <c r="F62" s="143">
        <f t="shared" si="70"/>
        <v>0</v>
      </c>
      <c r="G62" s="143">
        <f t="shared" si="70"/>
        <v>0</v>
      </c>
      <c r="H62" s="143">
        <f t="shared" si="70"/>
        <v>0</v>
      </c>
      <c r="I62" s="143">
        <f t="shared" si="70"/>
        <v>0</v>
      </c>
      <c r="J62" s="150">
        <f t="shared" si="70"/>
        <v>0</v>
      </c>
      <c r="K62" s="151">
        <f t="shared" ref="K62" si="71">K13+K14+K15+K16</f>
        <v>0</v>
      </c>
      <c r="L62" s="142">
        <f t="shared" si="70"/>
        <v>48</v>
      </c>
      <c r="M62" s="143">
        <f t="shared" si="70"/>
        <v>9</v>
      </c>
      <c r="N62" s="143">
        <f t="shared" si="70"/>
        <v>0</v>
      </c>
      <c r="O62" s="143">
        <f t="shared" si="70"/>
        <v>0</v>
      </c>
      <c r="P62" s="143">
        <f t="shared" si="70"/>
        <v>0</v>
      </c>
      <c r="Q62" s="143">
        <f t="shared" si="70"/>
        <v>0</v>
      </c>
      <c r="R62" s="150">
        <f t="shared" si="70"/>
        <v>0</v>
      </c>
      <c r="S62" s="151">
        <f t="shared" si="4"/>
        <v>0</v>
      </c>
      <c r="T62" s="142">
        <f t="shared" si="70"/>
        <v>20</v>
      </c>
      <c r="U62" s="143">
        <f t="shared" si="70"/>
        <v>8</v>
      </c>
      <c r="V62" s="143">
        <f t="shared" si="70"/>
        <v>0</v>
      </c>
      <c r="W62" s="143">
        <f t="shared" si="70"/>
        <v>0</v>
      </c>
      <c r="X62" s="143">
        <f t="shared" si="70"/>
        <v>0</v>
      </c>
      <c r="Y62" s="143">
        <f t="shared" si="70"/>
        <v>0</v>
      </c>
      <c r="Z62" s="150">
        <f t="shared" si="70"/>
        <v>0</v>
      </c>
      <c r="AA62" s="151">
        <f t="shared" si="70"/>
        <v>0</v>
      </c>
      <c r="AB62" s="142">
        <f t="shared" si="70"/>
        <v>17</v>
      </c>
      <c r="AC62" s="143">
        <f t="shared" si="70"/>
        <v>0</v>
      </c>
      <c r="AD62" s="143">
        <f t="shared" si="70"/>
        <v>0</v>
      </c>
      <c r="AE62" s="143">
        <f t="shared" si="70"/>
        <v>0</v>
      </c>
      <c r="AF62" s="143">
        <f t="shared" si="70"/>
        <v>0</v>
      </c>
      <c r="AG62" s="143">
        <f t="shared" si="70"/>
        <v>0</v>
      </c>
      <c r="AH62" s="150">
        <f t="shared" si="70"/>
        <v>0</v>
      </c>
      <c r="AI62" s="151">
        <f t="shared" ref="AI62" si="72">AI13+AI14+AI15+AI16</f>
        <v>0</v>
      </c>
      <c r="AJ62" s="142">
        <f t="shared" si="70"/>
        <v>81</v>
      </c>
      <c r="AK62" s="143">
        <f t="shared" si="70"/>
        <v>14</v>
      </c>
      <c r="AL62" s="143">
        <f t="shared" si="70"/>
        <v>0</v>
      </c>
      <c r="AM62" s="143">
        <f t="shared" si="70"/>
        <v>0</v>
      </c>
      <c r="AN62" s="143">
        <f t="shared" ref="AN62:BX62" si="73">AN13+AN14+AN15+AN16</f>
        <v>0</v>
      </c>
      <c r="AO62" s="143">
        <f t="shared" si="73"/>
        <v>1</v>
      </c>
      <c r="AP62" s="150">
        <f t="shared" si="73"/>
        <v>0</v>
      </c>
      <c r="AQ62" s="151">
        <f t="shared" si="7"/>
        <v>0</v>
      </c>
      <c r="AR62" s="142">
        <f t="shared" si="73"/>
        <v>0</v>
      </c>
      <c r="AS62" s="143">
        <f t="shared" si="73"/>
        <v>0</v>
      </c>
      <c r="AT62" s="143">
        <f t="shared" si="73"/>
        <v>0</v>
      </c>
      <c r="AU62" s="143">
        <f t="shared" si="73"/>
        <v>0</v>
      </c>
      <c r="AV62" s="143">
        <f t="shared" si="73"/>
        <v>0</v>
      </c>
      <c r="AW62" s="143">
        <f t="shared" si="73"/>
        <v>0</v>
      </c>
      <c r="AX62" s="150">
        <f t="shared" si="73"/>
        <v>0</v>
      </c>
      <c r="AY62" s="151">
        <f t="shared" si="73"/>
        <v>0</v>
      </c>
      <c r="AZ62" s="142">
        <f t="shared" si="73"/>
        <v>45</v>
      </c>
      <c r="BA62" s="143">
        <f t="shared" si="73"/>
        <v>10</v>
      </c>
      <c r="BB62" s="143">
        <f t="shared" si="73"/>
        <v>4</v>
      </c>
      <c r="BC62" s="143">
        <f t="shared" si="73"/>
        <v>0</v>
      </c>
      <c r="BD62" s="143">
        <f t="shared" si="73"/>
        <v>0</v>
      </c>
      <c r="BE62" s="143">
        <f t="shared" si="73"/>
        <v>0</v>
      </c>
      <c r="BF62" s="150">
        <f t="shared" si="73"/>
        <v>0</v>
      </c>
      <c r="BG62" s="151">
        <f t="shared" ref="BG62" si="74">BG13+BG14+BG15+BG16</f>
        <v>0</v>
      </c>
      <c r="BH62" s="142">
        <f t="shared" si="73"/>
        <v>542</v>
      </c>
      <c r="BI62" s="143">
        <f t="shared" si="73"/>
        <v>70</v>
      </c>
      <c r="BJ62" s="143">
        <f t="shared" si="73"/>
        <v>10</v>
      </c>
      <c r="BK62" s="143">
        <f t="shared" si="73"/>
        <v>12</v>
      </c>
      <c r="BL62" s="143">
        <f t="shared" si="73"/>
        <v>4</v>
      </c>
      <c r="BM62" s="143">
        <f t="shared" si="73"/>
        <v>3</v>
      </c>
      <c r="BN62" s="150">
        <f t="shared" si="73"/>
        <v>2</v>
      </c>
      <c r="BO62" s="151">
        <f t="shared" si="9"/>
        <v>0</v>
      </c>
      <c r="BP62" s="142">
        <f t="shared" si="73"/>
        <v>43</v>
      </c>
      <c r="BQ62" s="143">
        <f t="shared" si="73"/>
        <v>9</v>
      </c>
      <c r="BR62" s="143">
        <f t="shared" si="73"/>
        <v>0</v>
      </c>
      <c r="BS62" s="143">
        <f t="shared" si="73"/>
        <v>0</v>
      </c>
      <c r="BT62" s="143">
        <f t="shared" si="73"/>
        <v>0</v>
      </c>
      <c r="BU62" s="143">
        <f t="shared" si="73"/>
        <v>1</v>
      </c>
      <c r="BV62" s="150">
        <f t="shared" si="73"/>
        <v>0</v>
      </c>
      <c r="BW62" s="151">
        <f t="shared" si="7"/>
        <v>0</v>
      </c>
      <c r="BX62" s="142">
        <f t="shared" si="73"/>
        <v>26</v>
      </c>
      <c r="BY62" s="143">
        <f t="shared" ref="BY62:DH62" si="75">BY13+BY14+BY15+BY16</f>
        <v>4</v>
      </c>
      <c r="BZ62" s="143">
        <f t="shared" si="75"/>
        <v>2</v>
      </c>
      <c r="CA62" s="143">
        <f t="shared" si="75"/>
        <v>0</v>
      </c>
      <c r="CB62" s="143">
        <f t="shared" si="75"/>
        <v>0</v>
      </c>
      <c r="CC62" s="143">
        <f t="shared" si="75"/>
        <v>0</v>
      </c>
      <c r="CD62" s="150">
        <f t="shared" si="75"/>
        <v>0</v>
      </c>
      <c r="CE62" s="151">
        <f t="shared" si="75"/>
        <v>0</v>
      </c>
      <c r="CF62" s="142">
        <f t="shared" si="75"/>
        <v>0</v>
      </c>
      <c r="CG62" s="143">
        <f t="shared" si="75"/>
        <v>0</v>
      </c>
      <c r="CH62" s="143">
        <f t="shared" si="75"/>
        <v>0</v>
      </c>
      <c r="CI62" s="143">
        <f t="shared" si="75"/>
        <v>0</v>
      </c>
      <c r="CJ62" s="143">
        <f t="shared" si="75"/>
        <v>0</v>
      </c>
      <c r="CK62" s="143">
        <f t="shared" si="75"/>
        <v>0</v>
      </c>
      <c r="CL62" s="150">
        <f t="shared" si="75"/>
        <v>0</v>
      </c>
      <c r="CM62" s="151">
        <f t="shared" ref="CM62" si="76">CM13+CM14+CM15+CM16</f>
        <v>0</v>
      </c>
      <c r="CN62" s="142">
        <f t="shared" si="75"/>
        <v>17</v>
      </c>
      <c r="CO62" s="143">
        <f t="shared" si="75"/>
        <v>6</v>
      </c>
      <c r="CP62" s="143">
        <f t="shared" si="75"/>
        <v>1</v>
      </c>
      <c r="CQ62" s="143">
        <f t="shared" si="75"/>
        <v>0</v>
      </c>
      <c r="CR62" s="143">
        <f t="shared" si="75"/>
        <v>0</v>
      </c>
      <c r="CS62" s="143">
        <f t="shared" si="75"/>
        <v>0</v>
      </c>
      <c r="CT62" s="150">
        <f t="shared" si="75"/>
        <v>0</v>
      </c>
      <c r="CU62" s="151">
        <f t="shared" si="10"/>
        <v>0</v>
      </c>
      <c r="CV62" s="142">
        <f t="shared" si="75"/>
        <v>22</v>
      </c>
      <c r="CW62" s="143">
        <f t="shared" si="75"/>
        <v>1</v>
      </c>
      <c r="CX62" s="143">
        <f t="shared" si="75"/>
        <v>0</v>
      </c>
      <c r="CY62" s="143">
        <f t="shared" si="75"/>
        <v>0</v>
      </c>
      <c r="CZ62" s="143">
        <f t="shared" si="75"/>
        <v>0</v>
      </c>
      <c r="DA62" s="143">
        <f t="shared" si="75"/>
        <v>0</v>
      </c>
      <c r="DB62" s="150">
        <f t="shared" si="75"/>
        <v>0</v>
      </c>
      <c r="DC62" s="151">
        <f t="shared" si="75"/>
        <v>0</v>
      </c>
      <c r="DD62" s="142">
        <f t="shared" si="75"/>
        <v>309</v>
      </c>
      <c r="DE62" s="143">
        <f t="shared" si="75"/>
        <v>39</v>
      </c>
      <c r="DF62" s="143">
        <f t="shared" si="75"/>
        <v>11</v>
      </c>
      <c r="DG62" s="143">
        <f t="shared" si="75"/>
        <v>19</v>
      </c>
      <c r="DH62" s="143">
        <f t="shared" si="75"/>
        <v>3</v>
      </c>
      <c r="DI62" s="143">
        <f t="shared" ref="DI62:DZ62" si="77">DI13+DI14+DI15+DI16</f>
        <v>0</v>
      </c>
      <c r="DJ62" s="150">
        <f t="shared" si="77"/>
        <v>0</v>
      </c>
      <c r="DK62" s="151">
        <f t="shared" si="77"/>
        <v>0</v>
      </c>
      <c r="DL62" s="142">
        <f t="shared" si="77"/>
        <v>20</v>
      </c>
      <c r="DM62" s="143">
        <f t="shared" si="77"/>
        <v>1</v>
      </c>
      <c r="DN62" s="143">
        <f t="shared" si="77"/>
        <v>0</v>
      </c>
      <c r="DO62" s="143">
        <f t="shared" si="77"/>
        <v>0</v>
      </c>
      <c r="DP62" s="143">
        <f t="shared" si="77"/>
        <v>0</v>
      </c>
      <c r="DQ62" s="143">
        <f t="shared" si="77"/>
        <v>0</v>
      </c>
      <c r="DR62" s="150">
        <f t="shared" si="77"/>
        <v>0</v>
      </c>
      <c r="DS62" s="151">
        <f t="shared" ref="DS62" si="78">DS13+DS14+DS15+DS16</f>
        <v>0</v>
      </c>
      <c r="DT62" s="142">
        <f t="shared" si="77"/>
        <v>0</v>
      </c>
      <c r="DU62" s="143">
        <f t="shared" si="77"/>
        <v>0</v>
      </c>
      <c r="DV62" s="143">
        <f t="shared" si="77"/>
        <v>0</v>
      </c>
      <c r="DW62" s="143">
        <f t="shared" si="77"/>
        <v>0</v>
      </c>
      <c r="DX62" s="143">
        <f t="shared" si="77"/>
        <v>0</v>
      </c>
      <c r="DY62" s="143">
        <f t="shared" si="77"/>
        <v>0</v>
      </c>
      <c r="DZ62" s="150">
        <f t="shared" si="77"/>
        <v>0</v>
      </c>
      <c r="EA62" s="151">
        <f t="shared" ref="EA62" si="79">EA13+EA14+EA15+EA16</f>
        <v>0</v>
      </c>
      <c r="EB62" s="154">
        <f t="shared" si="16"/>
        <v>1434</v>
      </c>
      <c r="EC62" s="156">
        <f t="shared" si="69"/>
        <v>0.35416666666666713</v>
      </c>
    </row>
    <row r="63" spans="1:133" s="2" customFormat="1" ht="15" customHeight="1">
      <c r="A63" s="61">
        <f t="shared" si="57"/>
        <v>0.36458333333333381</v>
      </c>
      <c r="B63" s="62" t="s">
        <v>57</v>
      </c>
      <c r="C63" s="63">
        <f t="shared" si="58"/>
        <v>0.4062500000000005</v>
      </c>
      <c r="D63" s="142">
        <f t="shared" ref="D63:AM63" si="80">D14+D15+D16+D17</f>
        <v>0</v>
      </c>
      <c r="E63" s="143">
        <f t="shared" si="80"/>
        <v>0</v>
      </c>
      <c r="F63" s="143">
        <f t="shared" si="80"/>
        <v>0</v>
      </c>
      <c r="G63" s="143">
        <f t="shared" si="80"/>
        <v>0</v>
      </c>
      <c r="H63" s="143">
        <f t="shared" si="80"/>
        <v>0</v>
      </c>
      <c r="I63" s="143">
        <f t="shared" si="80"/>
        <v>0</v>
      </c>
      <c r="J63" s="150">
        <f t="shared" si="80"/>
        <v>0</v>
      </c>
      <c r="K63" s="151">
        <f t="shared" ref="K63" si="81">K14+K15+K16+K17</f>
        <v>0</v>
      </c>
      <c r="L63" s="142">
        <f t="shared" si="80"/>
        <v>46</v>
      </c>
      <c r="M63" s="143">
        <f t="shared" si="80"/>
        <v>9</v>
      </c>
      <c r="N63" s="143">
        <f t="shared" si="80"/>
        <v>0</v>
      </c>
      <c r="O63" s="143">
        <f t="shared" si="80"/>
        <v>0</v>
      </c>
      <c r="P63" s="143">
        <f t="shared" si="80"/>
        <v>0</v>
      </c>
      <c r="Q63" s="143">
        <f t="shared" si="80"/>
        <v>0</v>
      </c>
      <c r="R63" s="150">
        <f t="shared" si="80"/>
        <v>0</v>
      </c>
      <c r="S63" s="151">
        <f t="shared" si="4"/>
        <v>0</v>
      </c>
      <c r="T63" s="142">
        <f t="shared" si="80"/>
        <v>23</v>
      </c>
      <c r="U63" s="143">
        <f t="shared" si="80"/>
        <v>8</v>
      </c>
      <c r="V63" s="143">
        <f t="shared" si="80"/>
        <v>0</v>
      </c>
      <c r="W63" s="143">
        <f t="shared" si="80"/>
        <v>0</v>
      </c>
      <c r="X63" s="143">
        <f t="shared" si="80"/>
        <v>0</v>
      </c>
      <c r="Y63" s="143">
        <f t="shared" si="80"/>
        <v>0</v>
      </c>
      <c r="Z63" s="150">
        <f t="shared" si="80"/>
        <v>0</v>
      </c>
      <c r="AA63" s="151">
        <f t="shared" si="80"/>
        <v>0</v>
      </c>
      <c r="AB63" s="142">
        <f t="shared" si="80"/>
        <v>12</v>
      </c>
      <c r="AC63" s="143">
        <f t="shared" si="80"/>
        <v>0</v>
      </c>
      <c r="AD63" s="143">
        <f t="shared" si="80"/>
        <v>0</v>
      </c>
      <c r="AE63" s="143">
        <f t="shared" si="80"/>
        <v>0</v>
      </c>
      <c r="AF63" s="143">
        <f t="shared" si="80"/>
        <v>0</v>
      </c>
      <c r="AG63" s="143">
        <f t="shared" si="80"/>
        <v>0</v>
      </c>
      <c r="AH63" s="150">
        <f t="shared" si="80"/>
        <v>0</v>
      </c>
      <c r="AI63" s="151">
        <f t="shared" ref="AI63" si="82">AI14+AI15+AI16+AI17</f>
        <v>0</v>
      </c>
      <c r="AJ63" s="142">
        <f t="shared" si="80"/>
        <v>79</v>
      </c>
      <c r="AK63" s="143">
        <f t="shared" si="80"/>
        <v>15</v>
      </c>
      <c r="AL63" s="143">
        <f t="shared" si="80"/>
        <v>1</v>
      </c>
      <c r="AM63" s="143">
        <f t="shared" si="80"/>
        <v>0</v>
      </c>
      <c r="AN63" s="143">
        <f t="shared" ref="AN63:BX63" si="83">AN14+AN15+AN16+AN17</f>
        <v>0</v>
      </c>
      <c r="AO63" s="143">
        <f t="shared" si="83"/>
        <v>1</v>
      </c>
      <c r="AP63" s="150">
        <f t="shared" si="83"/>
        <v>0</v>
      </c>
      <c r="AQ63" s="151">
        <f t="shared" si="7"/>
        <v>0</v>
      </c>
      <c r="AR63" s="142">
        <f t="shared" si="83"/>
        <v>0</v>
      </c>
      <c r="AS63" s="143">
        <f t="shared" si="83"/>
        <v>0</v>
      </c>
      <c r="AT63" s="143">
        <f t="shared" si="83"/>
        <v>0</v>
      </c>
      <c r="AU63" s="143">
        <f t="shared" si="83"/>
        <v>0</v>
      </c>
      <c r="AV63" s="143">
        <f t="shared" si="83"/>
        <v>0</v>
      </c>
      <c r="AW63" s="143">
        <f t="shared" si="83"/>
        <v>0</v>
      </c>
      <c r="AX63" s="150">
        <f t="shared" si="83"/>
        <v>0</v>
      </c>
      <c r="AY63" s="151">
        <f t="shared" si="83"/>
        <v>0</v>
      </c>
      <c r="AZ63" s="142">
        <f t="shared" si="83"/>
        <v>45</v>
      </c>
      <c r="BA63" s="143">
        <f t="shared" si="83"/>
        <v>10</v>
      </c>
      <c r="BB63" s="143">
        <f t="shared" si="83"/>
        <v>3</v>
      </c>
      <c r="BC63" s="143">
        <f t="shared" si="83"/>
        <v>0</v>
      </c>
      <c r="BD63" s="143">
        <f t="shared" si="83"/>
        <v>0</v>
      </c>
      <c r="BE63" s="143">
        <f t="shared" si="83"/>
        <v>0</v>
      </c>
      <c r="BF63" s="150">
        <f t="shared" si="83"/>
        <v>0</v>
      </c>
      <c r="BG63" s="151">
        <f t="shared" ref="BG63" si="84">BG14+BG15+BG16+BG17</f>
        <v>0</v>
      </c>
      <c r="BH63" s="142">
        <f t="shared" si="83"/>
        <v>465</v>
      </c>
      <c r="BI63" s="143">
        <f t="shared" si="83"/>
        <v>67</v>
      </c>
      <c r="BJ63" s="143">
        <f t="shared" si="83"/>
        <v>9</v>
      </c>
      <c r="BK63" s="143">
        <f t="shared" si="83"/>
        <v>14</v>
      </c>
      <c r="BL63" s="143">
        <f t="shared" si="83"/>
        <v>4</v>
      </c>
      <c r="BM63" s="143">
        <f t="shared" si="83"/>
        <v>2</v>
      </c>
      <c r="BN63" s="150">
        <f t="shared" si="83"/>
        <v>2</v>
      </c>
      <c r="BO63" s="151">
        <f t="shared" si="9"/>
        <v>0</v>
      </c>
      <c r="BP63" s="142">
        <f t="shared" si="83"/>
        <v>36</v>
      </c>
      <c r="BQ63" s="143">
        <f t="shared" si="83"/>
        <v>9</v>
      </c>
      <c r="BR63" s="143">
        <f t="shared" si="83"/>
        <v>0</v>
      </c>
      <c r="BS63" s="143">
        <f t="shared" si="83"/>
        <v>0</v>
      </c>
      <c r="BT63" s="143">
        <f t="shared" si="83"/>
        <v>0</v>
      </c>
      <c r="BU63" s="143">
        <f t="shared" si="83"/>
        <v>0</v>
      </c>
      <c r="BV63" s="150">
        <f t="shared" si="83"/>
        <v>0</v>
      </c>
      <c r="BW63" s="151">
        <f t="shared" si="7"/>
        <v>0</v>
      </c>
      <c r="BX63" s="142">
        <f t="shared" si="83"/>
        <v>24</v>
      </c>
      <c r="BY63" s="143">
        <f t="shared" ref="BY63:DH63" si="85">BY14+BY15+BY16+BY17</f>
        <v>6</v>
      </c>
      <c r="BZ63" s="143">
        <f t="shared" si="85"/>
        <v>3</v>
      </c>
      <c r="CA63" s="143">
        <f t="shared" si="85"/>
        <v>0</v>
      </c>
      <c r="CB63" s="143">
        <f t="shared" si="85"/>
        <v>0</v>
      </c>
      <c r="CC63" s="143">
        <f t="shared" si="85"/>
        <v>0</v>
      </c>
      <c r="CD63" s="150">
        <f t="shared" si="85"/>
        <v>1</v>
      </c>
      <c r="CE63" s="151">
        <f t="shared" si="85"/>
        <v>0</v>
      </c>
      <c r="CF63" s="142">
        <f t="shared" si="85"/>
        <v>0</v>
      </c>
      <c r="CG63" s="143">
        <f t="shared" si="85"/>
        <v>0</v>
      </c>
      <c r="CH63" s="143">
        <f t="shared" si="85"/>
        <v>0</v>
      </c>
      <c r="CI63" s="143">
        <f t="shared" si="85"/>
        <v>0</v>
      </c>
      <c r="CJ63" s="143">
        <f t="shared" si="85"/>
        <v>0</v>
      </c>
      <c r="CK63" s="143">
        <f t="shared" si="85"/>
        <v>0</v>
      </c>
      <c r="CL63" s="150">
        <f t="shared" si="85"/>
        <v>0</v>
      </c>
      <c r="CM63" s="151">
        <f t="shared" ref="CM63" si="86">CM14+CM15+CM16+CM17</f>
        <v>0</v>
      </c>
      <c r="CN63" s="142">
        <f t="shared" si="85"/>
        <v>16</v>
      </c>
      <c r="CO63" s="143">
        <f t="shared" si="85"/>
        <v>7</v>
      </c>
      <c r="CP63" s="143">
        <f t="shared" si="85"/>
        <v>1</v>
      </c>
      <c r="CQ63" s="143">
        <f t="shared" si="85"/>
        <v>0</v>
      </c>
      <c r="CR63" s="143">
        <f t="shared" si="85"/>
        <v>0</v>
      </c>
      <c r="CS63" s="143">
        <f t="shared" si="85"/>
        <v>0</v>
      </c>
      <c r="CT63" s="150">
        <f t="shared" si="85"/>
        <v>0</v>
      </c>
      <c r="CU63" s="151">
        <f t="shared" si="10"/>
        <v>0</v>
      </c>
      <c r="CV63" s="142">
        <f t="shared" si="85"/>
        <v>17</v>
      </c>
      <c r="CW63" s="143">
        <f t="shared" si="85"/>
        <v>1</v>
      </c>
      <c r="CX63" s="143">
        <f t="shared" si="85"/>
        <v>0</v>
      </c>
      <c r="CY63" s="143">
        <f t="shared" si="85"/>
        <v>0</v>
      </c>
      <c r="CZ63" s="143">
        <f t="shared" si="85"/>
        <v>0</v>
      </c>
      <c r="DA63" s="143">
        <f t="shared" si="85"/>
        <v>0</v>
      </c>
      <c r="DB63" s="150">
        <f t="shared" si="85"/>
        <v>0</v>
      </c>
      <c r="DC63" s="151">
        <f t="shared" si="85"/>
        <v>0</v>
      </c>
      <c r="DD63" s="142">
        <f t="shared" si="85"/>
        <v>283</v>
      </c>
      <c r="DE63" s="143">
        <f t="shared" si="85"/>
        <v>48</v>
      </c>
      <c r="DF63" s="143">
        <f t="shared" si="85"/>
        <v>11</v>
      </c>
      <c r="DG63" s="143">
        <f t="shared" si="85"/>
        <v>17</v>
      </c>
      <c r="DH63" s="143">
        <f t="shared" si="85"/>
        <v>3</v>
      </c>
      <c r="DI63" s="143">
        <f t="shared" ref="DI63:DZ63" si="87">DI14+DI15+DI16+DI17</f>
        <v>0</v>
      </c>
      <c r="DJ63" s="150">
        <f t="shared" si="87"/>
        <v>0</v>
      </c>
      <c r="DK63" s="151">
        <f t="shared" si="87"/>
        <v>0</v>
      </c>
      <c r="DL63" s="142">
        <f t="shared" si="87"/>
        <v>17</v>
      </c>
      <c r="DM63" s="143">
        <f t="shared" si="87"/>
        <v>6</v>
      </c>
      <c r="DN63" s="143">
        <f t="shared" si="87"/>
        <v>1</v>
      </c>
      <c r="DO63" s="143">
        <f t="shared" si="87"/>
        <v>1</v>
      </c>
      <c r="DP63" s="143">
        <f t="shared" si="87"/>
        <v>0</v>
      </c>
      <c r="DQ63" s="143">
        <f t="shared" si="87"/>
        <v>0</v>
      </c>
      <c r="DR63" s="150">
        <f t="shared" si="87"/>
        <v>0</v>
      </c>
      <c r="DS63" s="151">
        <f t="shared" ref="DS63" si="88">DS14+DS15+DS16+DS17</f>
        <v>0</v>
      </c>
      <c r="DT63" s="142">
        <f t="shared" si="87"/>
        <v>0</v>
      </c>
      <c r="DU63" s="143">
        <f t="shared" si="87"/>
        <v>0</v>
      </c>
      <c r="DV63" s="143">
        <f t="shared" si="87"/>
        <v>0</v>
      </c>
      <c r="DW63" s="143">
        <f t="shared" si="87"/>
        <v>0</v>
      </c>
      <c r="DX63" s="143">
        <f t="shared" si="87"/>
        <v>0</v>
      </c>
      <c r="DY63" s="143">
        <f t="shared" si="87"/>
        <v>0</v>
      </c>
      <c r="DZ63" s="150">
        <f t="shared" si="87"/>
        <v>0</v>
      </c>
      <c r="EA63" s="151">
        <f t="shared" ref="EA63" si="89">EA14+EA15+EA16+EA17</f>
        <v>0</v>
      </c>
      <c r="EB63" s="154">
        <f t="shared" si="16"/>
        <v>1323</v>
      </c>
      <c r="EC63" s="156">
        <f t="shared" si="69"/>
        <v>0.36458333333333381</v>
      </c>
    </row>
    <row r="64" spans="1:133" s="2" customFormat="1" ht="15" customHeight="1">
      <c r="A64" s="61">
        <f t="shared" si="57"/>
        <v>0.3750000000000005</v>
      </c>
      <c r="B64" s="62" t="s">
        <v>57</v>
      </c>
      <c r="C64" s="63">
        <f t="shared" si="58"/>
        <v>0.41666666666666718</v>
      </c>
      <c r="D64" s="142">
        <f t="shared" ref="D64:AM64" si="90">D15+D16+D17+D18</f>
        <v>0</v>
      </c>
      <c r="E64" s="143">
        <f t="shared" si="90"/>
        <v>0</v>
      </c>
      <c r="F64" s="143">
        <f t="shared" si="90"/>
        <v>0</v>
      </c>
      <c r="G64" s="143">
        <f t="shared" si="90"/>
        <v>0</v>
      </c>
      <c r="H64" s="143">
        <f t="shared" si="90"/>
        <v>0</v>
      </c>
      <c r="I64" s="143">
        <f t="shared" si="90"/>
        <v>0</v>
      </c>
      <c r="J64" s="150">
        <f t="shared" si="90"/>
        <v>0</v>
      </c>
      <c r="K64" s="151">
        <f t="shared" ref="K64" si="91">K15+K16+K17+K18</f>
        <v>0</v>
      </c>
      <c r="L64" s="142">
        <f t="shared" si="90"/>
        <v>43</v>
      </c>
      <c r="M64" s="143">
        <f t="shared" si="90"/>
        <v>8</v>
      </c>
      <c r="N64" s="143">
        <f t="shared" si="90"/>
        <v>0</v>
      </c>
      <c r="O64" s="143">
        <f t="shared" si="90"/>
        <v>0</v>
      </c>
      <c r="P64" s="143">
        <f t="shared" si="90"/>
        <v>0</v>
      </c>
      <c r="Q64" s="143">
        <f t="shared" si="90"/>
        <v>0</v>
      </c>
      <c r="R64" s="150">
        <f t="shared" si="90"/>
        <v>0</v>
      </c>
      <c r="S64" s="151">
        <f t="shared" si="4"/>
        <v>0</v>
      </c>
      <c r="T64" s="142">
        <f t="shared" si="90"/>
        <v>24</v>
      </c>
      <c r="U64" s="143">
        <f t="shared" si="90"/>
        <v>7</v>
      </c>
      <c r="V64" s="143">
        <f t="shared" si="90"/>
        <v>0</v>
      </c>
      <c r="W64" s="143">
        <f t="shared" si="90"/>
        <v>0</v>
      </c>
      <c r="X64" s="143">
        <f t="shared" si="90"/>
        <v>0</v>
      </c>
      <c r="Y64" s="143">
        <f t="shared" si="90"/>
        <v>0</v>
      </c>
      <c r="Z64" s="150">
        <f t="shared" si="90"/>
        <v>0</v>
      </c>
      <c r="AA64" s="151">
        <f t="shared" si="90"/>
        <v>0</v>
      </c>
      <c r="AB64" s="142">
        <f t="shared" si="90"/>
        <v>10</v>
      </c>
      <c r="AC64" s="143">
        <f t="shared" si="90"/>
        <v>1</v>
      </c>
      <c r="AD64" s="143">
        <f t="shared" si="90"/>
        <v>0</v>
      </c>
      <c r="AE64" s="143">
        <f t="shared" si="90"/>
        <v>0</v>
      </c>
      <c r="AF64" s="143">
        <f t="shared" si="90"/>
        <v>0</v>
      </c>
      <c r="AG64" s="143">
        <f t="shared" si="90"/>
        <v>0</v>
      </c>
      <c r="AH64" s="150">
        <f t="shared" si="90"/>
        <v>0</v>
      </c>
      <c r="AI64" s="151">
        <f t="shared" ref="AI64" si="92">AI15+AI16+AI17+AI18</f>
        <v>0</v>
      </c>
      <c r="AJ64" s="142">
        <f t="shared" si="90"/>
        <v>47</v>
      </c>
      <c r="AK64" s="143">
        <f t="shared" si="90"/>
        <v>15</v>
      </c>
      <c r="AL64" s="143">
        <f t="shared" si="90"/>
        <v>1</v>
      </c>
      <c r="AM64" s="143">
        <f t="shared" si="90"/>
        <v>0</v>
      </c>
      <c r="AN64" s="143">
        <f t="shared" ref="AN64:BX64" si="93">AN15+AN16+AN17+AN18</f>
        <v>0</v>
      </c>
      <c r="AO64" s="143">
        <f t="shared" si="93"/>
        <v>0</v>
      </c>
      <c r="AP64" s="150">
        <f t="shared" si="93"/>
        <v>0</v>
      </c>
      <c r="AQ64" s="151">
        <f t="shared" si="7"/>
        <v>0</v>
      </c>
      <c r="AR64" s="142">
        <f t="shared" si="93"/>
        <v>0</v>
      </c>
      <c r="AS64" s="143">
        <f t="shared" si="93"/>
        <v>0</v>
      </c>
      <c r="AT64" s="143">
        <f t="shared" si="93"/>
        <v>0</v>
      </c>
      <c r="AU64" s="143">
        <f t="shared" si="93"/>
        <v>0</v>
      </c>
      <c r="AV64" s="143">
        <f t="shared" si="93"/>
        <v>0</v>
      </c>
      <c r="AW64" s="143">
        <f t="shared" si="93"/>
        <v>0</v>
      </c>
      <c r="AX64" s="150">
        <f t="shared" si="93"/>
        <v>0</v>
      </c>
      <c r="AY64" s="151">
        <f t="shared" si="93"/>
        <v>0</v>
      </c>
      <c r="AZ64" s="142">
        <f t="shared" si="93"/>
        <v>34</v>
      </c>
      <c r="BA64" s="143">
        <f t="shared" si="93"/>
        <v>13</v>
      </c>
      <c r="BB64" s="143">
        <f t="shared" si="93"/>
        <v>1</v>
      </c>
      <c r="BC64" s="143">
        <f t="shared" si="93"/>
        <v>0</v>
      </c>
      <c r="BD64" s="143">
        <f t="shared" si="93"/>
        <v>0</v>
      </c>
      <c r="BE64" s="143">
        <f t="shared" si="93"/>
        <v>0</v>
      </c>
      <c r="BF64" s="150">
        <f t="shared" si="93"/>
        <v>0</v>
      </c>
      <c r="BG64" s="151">
        <f t="shared" ref="BG64" si="94">BG15+BG16+BG17+BG18</f>
        <v>0</v>
      </c>
      <c r="BH64" s="142">
        <f t="shared" si="93"/>
        <v>402</v>
      </c>
      <c r="BI64" s="143">
        <f t="shared" si="93"/>
        <v>62</v>
      </c>
      <c r="BJ64" s="143">
        <f t="shared" si="93"/>
        <v>10</v>
      </c>
      <c r="BK64" s="143">
        <f t="shared" si="93"/>
        <v>15</v>
      </c>
      <c r="BL64" s="143">
        <f t="shared" si="93"/>
        <v>3</v>
      </c>
      <c r="BM64" s="143">
        <f t="shared" si="93"/>
        <v>4</v>
      </c>
      <c r="BN64" s="150">
        <f t="shared" si="93"/>
        <v>2</v>
      </c>
      <c r="BO64" s="151">
        <f t="shared" si="9"/>
        <v>0</v>
      </c>
      <c r="BP64" s="142">
        <f t="shared" si="93"/>
        <v>23</v>
      </c>
      <c r="BQ64" s="143">
        <f t="shared" si="93"/>
        <v>6</v>
      </c>
      <c r="BR64" s="143">
        <f t="shared" si="93"/>
        <v>0</v>
      </c>
      <c r="BS64" s="143">
        <f t="shared" si="93"/>
        <v>0</v>
      </c>
      <c r="BT64" s="143">
        <f t="shared" si="93"/>
        <v>0</v>
      </c>
      <c r="BU64" s="143">
        <f t="shared" si="93"/>
        <v>0</v>
      </c>
      <c r="BV64" s="150">
        <f t="shared" si="93"/>
        <v>0</v>
      </c>
      <c r="BW64" s="151">
        <f t="shared" si="7"/>
        <v>0</v>
      </c>
      <c r="BX64" s="142">
        <f t="shared" si="93"/>
        <v>27</v>
      </c>
      <c r="BY64" s="143">
        <f t="shared" ref="BY64:DH64" si="95">BY15+BY16+BY17+BY18</f>
        <v>7</v>
      </c>
      <c r="BZ64" s="143">
        <f t="shared" si="95"/>
        <v>2</v>
      </c>
      <c r="CA64" s="143">
        <f t="shared" si="95"/>
        <v>0</v>
      </c>
      <c r="CB64" s="143">
        <f t="shared" si="95"/>
        <v>0</v>
      </c>
      <c r="CC64" s="143">
        <f t="shared" si="95"/>
        <v>0</v>
      </c>
      <c r="CD64" s="150">
        <f t="shared" si="95"/>
        <v>1</v>
      </c>
      <c r="CE64" s="151">
        <f t="shared" si="95"/>
        <v>0</v>
      </c>
      <c r="CF64" s="142">
        <f t="shared" si="95"/>
        <v>0</v>
      </c>
      <c r="CG64" s="143">
        <f t="shared" si="95"/>
        <v>0</v>
      </c>
      <c r="CH64" s="143">
        <f t="shared" si="95"/>
        <v>0</v>
      </c>
      <c r="CI64" s="143">
        <f t="shared" si="95"/>
        <v>0</v>
      </c>
      <c r="CJ64" s="143">
        <f t="shared" si="95"/>
        <v>0</v>
      </c>
      <c r="CK64" s="143">
        <f t="shared" si="95"/>
        <v>0</v>
      </c>
      <c r="CL64" s="150">
        <f t="shared" si="95"/>
        <v>0</v>
      </c>
      <c r="CM64" s="151">
        <f t="shared" ref="CM64" si="96">CM15+CM16+CM17+CM18</f>
        <v>0</v>
      </c>
      <c r="CN64" s="142">
        <f t="shared" si="95"/>
        <v>17</v>
      </c>
      <c r="CO64" s="143">
        <f t="shared" si="95"/>
        <v>6</v>
      </c>
      <c r="CP64" s="143">
        <f t="shared" si="95"/>
        <v>0</v>
      </c>
      <c r="CQ64" s="143">
        <f t="shared" si="95"/>
        <v>0</v>
      </c>
      <c r="CR64" s="143">
        <f t="shared" si="95"/>
        <v>0</v>
      </c>
      <c r="CS64" s="143">
        <f t="shared" si="95"/>
        <v>0</v>
      </c>
      <c r="CT64" s="150">
        <f t="shared" si="95"/>
        <v>0</v>
      </c>
      <c r="CU64" s="151">
        <f t="shared" si="10"/>
        <v>0</v>
      </c>
      <c r="CV64" s="142">
        <f t="shared" si="95"/>
        <v>12</v>
      </c>
      <c r="CW64" s="143">
        <f t="shared" si="95"/>
        <v>3</v>
      </c>
      <c r="CX64" s="143">
        <f t="shared" si="95"/>
        <v>0</v>
      </c>
      <c r="CY64" s="143">
        <f t="shared" si="95"/>
        <v>0</v>
      </c>
      <c r="CZ64" s="143">
        <f t="shared" si="95"/>
        <v>0</v>
      </c>
      <c r="DA64" s="143">
        <f t="shared" si="95"/>
        <v>0</v>
      </c>
      <c r="DB64" s="150">
        <f t="shared" si="95"/>
        <v>0</v>
      </c>
      <c r="DC64" s="151">
        <f t="shared" si="95"/>
        <v>0</v>
      </c>
      <c r="DD64" s="142">
        <f t="shared" si="95"/>
        <v>268</v>
      </c>
      <c r="DE64" s="143">
        <f t="shared" si="95"/>
        <v>53</v>
      </c>
      <c r="DF64" s="143">
        <f t="shared" si="95"/>
        <v>9</v>
      </c>
      <c r="DG64" s="143">
        <f t="shared" si="95"/>
        <v>15</v>
      </c>
      <c r="DH64" s="143">
        <f t="shared" si="95"/>
        <v>3</v>
      </c>
      <c r="DI64" s="143">
        <f t="shared" ref="DI64:DZ64" si="97">DI15+DI16+DI17+DI18</f>
        <v>1</v>
      </c>
      <c r="DJ64" s="150">
        <f t="shared" si="97"/>
        <v>0</v>
      </c>
      <c r="DK64" s="151">
        <f t="shared" si="97"/>
        <v>0</v>
      </c>
      <c r="DL64" s="142">
        <f t="shared" si="97"/>
        <v>18</v>
      </c>
      <c r="DM64" s="143">
        <f t="shared" si="97"/>
        <v>7</v>
      </c>
      <c r="DN64" s="143">
        <f t="shared" si="97"/>
        <v>1</v>
      </c>
      <c r="DO64" s="143">
        <f t="shared" si="97"/>
        <v>1</v>
      </c>
      <c r="DP64" s="143">
        <f t="shared" si="97"/>
        <v>0</v>
      </c>
      <c r="DQ64" s="143">
        <f t="shared" si="97"/>
        <v>0</v>
      </c>
      <c r="DR64" s="150">
        <f t="shared" si="97"/>
        <v>0</v>
      </c>
      <c r="DS64" s="151">
        <f t="shared" ref="DS64:DS91" si="98">DS15+DS16+DS17+DS18</f>
        <v>0</v>
      </c>
      <c r="DT64" s="142">
        <f t="shared" si="97"/>
        <v>0</v>
      </c>
      <c r="DU64" s="143">
        <f t="shared" si="97"/>
        <v>0</v>
      </c>
      <c r="DV64" s="143">
        <f t="shared" si="97"/>
        <v>0</v>
      </c>
      <c r="DW64" s="143">
        <f t="shared" si="97"/>
        <v>0</v>
      </c>
      <c r="DX64" s="143">
        <f t="shared" si="97"/>
        <v>0</v>
      </c>
      <c r="DY64" s="143">
        <f t="shared" si="97"/>
        <v>0</v>
      </c>
      <c r="DZ64" s="150">
        <f t="shared" si="97"/>
        <v>0</v>
      </c>
      <c r="EA64" s="151">
        <f t="shared" ref="EA64:EA91" si="99">EA15+EA16+EA17+EA18</f>
        <v>0</v>
      </c>
      <c r="EB64" s="154">
        <f t="shared" si="16"/>
        <v>1182</v>
      </c>
      <c r="EC64" s="156">
        <f t="shared" si="69"/>
        <v>0.3750000000000005</v>
      </c>
    </row>
    <row r="65" spans="1:133" s="2" customFormat="1" ht="15" customHeight="1">
      <c r="A65" s="61">
        <f t="shared" si="57"/>
        <v>0.38541666666666718</v>
      </c>
      <c r="B65" s="62" t="s">
        <v>57</v>
      </c>
      <c r="C65" s="63">
        <f t="shared" si="58"/>
        <v>0.42708333333333387</v>
      </c>
      <c r="D65" s="142">
        <f t="shared" ref="D65:BX65" si="100">D16+D17+D18+D19</f>
        <v>0</v>
      </c>
      <c r="E65" s="143">
        <f t="shared" si="100"/>
        <v>0</v>
      </c>
      <c r="F65" s="143">
        <f t="shared" si="100"/>
        <v>0</v>
      </c>
      <c r="G65" s="143">
        <f t="shared" si="100"/>
        <v>0</v>
      </c>
      <c r="H65" s="143">
        <f t="shared" si="100"/>
        <v>0</v>
      </c>
      <c r="I65" s="143">
        <f t="shared" si="100"/>
        <v>0</v>
      </c>
      <c r="J65" s="150">
        <f t="shared" si="100"/>
        <v>0</v>
      </c>
      <c r="K65" s="151">
        <f t="shared" ref="K65" si="101">K16+K17+K18+K19</f>
        <v>0</v>
      </c>
      <c r="L65" s="142">
        <f t="shared" si="100"/>
        <v>40</v>
      </c>
      <c r="M65" s="143">
        <f t="shared" si="100"/>
        <v>9</v>
      </c>
      <c r="N65" s="143">
        <f t="shared" si="100"/>
        <v>0</v>
      </c>
      <c r="O65" s="143">
        <f t="shared" si="100"/>
        <v>0</v>
      </c>
      <c r="P65" s="143">
        <f t="shared" si="100"/>
        <v>0</v>
      </c>
      <c r="Q65" s="143">
        <f t="shared" si="100"/>
        <v>0</v>
      </c>
      <c r="R65" s="150">
        <f t="shared" si="100"/>
        <v>0</v>
      </c>
      <c r="S65" s="151">
        <f t="shared" si="4"/>
        <v>0</v>
      </c>
      <c r="T65" s="142">
        <f t="shared" si="100"/>
        <v>29</v>
      </c>
      <c r="U65" s="143">
        <f t="shared" si="100"/>
        <v>6</v>
      </c>
      <c r="V65" s="143">
        <f t="shared" si="100"/>
        <v>0</v>
      </c>
      <c r="W65" s="143">
        <f t="shared" si="100"/>
        <v>0</v>
      </c>
      <c r="X65" s="143">
        <f t="shared" si="100"/>
        <v>0</v>
      </c>
      <c r="Y65" s="143">
        <f t="shared" si="100"/>
        <v>0</v>
      </c>
      <c r="Z65" s="150">
        <f t="shared" si="100"/>
        <v>0</v>
      </c>
      <c r="AA65" s="151">
        <f t="shared" si="100"/>
        <v>0</v>
      </c>
      <c r="AB65" s="142">
        <f t="shared" si="100"/>
        <v>8</v>
      </c>
      <c r="AC65" s="143">
        <f t="shared" si="100"/>
        <v>1</v>
      </c>
      <c r="AD65" s="143">
        <f t="shared" si="100"/>
        <v>0</v>
      </c>
      <c r="AE65" s="143">
        <f t="shared" si="100"/>
        <v>0</v>
      </c>
      <c r="AF65" s="143">
        <f t="shared" si="100"/>
        <v>0</v>
      </c>
      <c r="AG65" s="143">
        <f t="shared" si="100"/>
        <v>0</v>
      </c>
      <c r="AH65" s="150">
        <f t="shared" si="100"/>
        <v>0</v>
      </c>
      <c r="AI65" s="151">
        <f t="shared" ref="AI65" si="102">AI16+AI17+AI18+AI19</f>
        <v>0</v>
      </c>
      <c r="AJ65" s="142">
        <f t="shared" si="100"/>
        <v>45</v>
      </c>
      <c r="AK65" s="143">
        <f t="shared" si="100"/>
        <v>16</v>
      </c>
      <c r="AL65" s="143">
        <f t="shared" si="100"/>
        <v>1</v>
      </c>
      <c r="AM65" s="143">
        <f t="shared" si="100"/>
        <v>0</v>
      </c>
      <c r="AN65" s="143">
        <f t="shared" si="100"/>
        <v>0</v>
      </c>
      <c r="AO65" s="143">
        <f t="shared" si="100"/>
        <v>0</v>
      </c>
      <c r="AP65" s="150">
        <f t="shared" si="100"/>
        <v>0</v>
      </c>
      <c r="AQ65" s="151">
        <f t="shared" si="7"/>
        <v>0</v>
      </c>
      <c r="AR65" s="142">
        <f t="shared" si="100"/>
        <v>0</v>
      </c>
      <c r="AS65" s="143">
        <f t="shared" si="100"/>
        <v>0</v>
      </c>
      <c r="AT65" s="143">
        <f t="shared" si="100"/>
        <v>0</v>
      </c>
      <c r="AU65" s="143">
        <f t="shared" si="100"/>
        <v>0</v>
      </c>
      <c r="AV65" s="143">
        <f t="shared" si="100"/>
        <v>0</v>
      </c>
      <c r="AW65" s="143">
        <f t="shared" si="100"/>
        <v>0</v>
      </c>
      <c r="AX65" s="150">
        <f t="shared" si="100"/>
        <v>0</v>
      </c>
      <c r="AY65" s="151">
        <f t="shared" si="100"/>
        <v>0</v>
      </c>
      <c r="AZ65" s="142">
        <f t="shared" si="100"/>
        <v>35</v>
      </c>
      <c r="BA65" s="143">
        <f t="shared" si="100"/>
        <v>7</v>
      </c>
      <c r="BB65" s="143">
        <f t="shared" si="100"/>
        <v>1</v>
      </c>
      <c r="BC65" s="143">
        <f t="shared" si="100"/>
        <v>0</v>
      </c>
      <c r="BD65" s="143">
        <f t="shared" si="100"/>
        <v>0</v>
      </c>
      <c r="BE65" s="143">
        <f t="shared" si="100"/>
        <v>0</v>
      </c>
      <c r="BF65" s="150">
        <f t="shared" si="100"/>
        <v>0</v>
      </c>
      <c r="BG65" s="151">
        <f t="shared" ref="BG65" si="103">BG16+BG17+BG18+BG19</f>
        <v>0</v>
      </c>
      <c r="BH65" s="142">
        <f t="shared" si="100"/>
        <v>355</v>
      </c>
      <c r="BI65" s="143">
        <f t="shared" si="100"/>
        <v>61</v>
      </c>
      <c r="BJ65" s="143">
        <f t="shared" si="100"/>
        <v>8</v>
      </c>
      <c r="BK65" s="143">
        <f t="shared" si="100"/>
        <v>17</v>
      </c>
      <c r="BL65" s="143">
        <f t="shared" si="100"/>
        <v>2</v>
      </c>
      <c r="BM65" s="143">
        <f t="shared" si="100"/>
        <v>5</v>
      </c>
      <c r="BN65" s="150">
        <f t="shared" si="100"/>
        <v>1</v>
      </c>
      <c r="BO65" s="151">
        <f t="shared" si="9"/>
        <v>0</v>
      </c>
      <c r="BP65" s="142">
        <f t="shared" si="100"/>
        <v>16</v>
      </c>
      <c r="BQ65" s="143">
        <f t="shared" si="100"/>
        <v>4</v>
      </c>
      <c r="BR65" s="143">
        <f t="shared" si="100"/>
        <v>1</v>
      </c>
      <c r="BS65" s="143">
        <f t="shared" si="100"/>
        <v>0</v>
      </c>
      <c r="BT65" s="143">
        <f t="shared" si="100"/>
        <v>0</v>
      </c>
      <c r="BU65" s="143">
        <f t="shared" si="100"/>
        <v>0</v>
      </c>
      <c r="BV65" s="150">
        <f t="shared" si="100"/>
        <v>0</v>
      </c>
      <c r="BW65" s="151">
        <f t="shared" si="7"/>
        <v>0</v>
      </c>
      <c r="BX65" s="142">
        <f t="shared" si="100"/>
        <v>30</v>
      </c>
      <c r="BY65" s="143">
        <f t="shared" ref="BY65:DZ65" si="104">BY16+BY17+BY18+BY19</f>
        <v>9</v>
      </c>
      <c r="BZ65" s="143">
        <f t="shared" si="104"/>
        <v>1</v>
      </c>
      <c r="CA65" s="143">
        <f t="shared" si="104"/>
        <v>1</v>
      </c>
      <c r="CB65" s="143">
        <f t="shared" si="104"/>
        <v>0</v>
      </c>
      <c r="CC65" s="143">
        <f t="shared" si="104"/>
        <v>0</v>
      </c>
      <c r="CD65" s="150">
        <f t="shared" si="104"/>
        <v>1</v>
      </c>
      <c r="CE65" s="151">
        <f t="shared" si="104"/>
        <v>0</v>
      </c>
      <c r="CF65" s="142">
        <f t="shared" si="104"/>
        <v>0</v>
      </c>
      <c r="CG65" s="143">
        <f t="shared" si="104"/>
        <v>0</v>
      </c>
      <c r="CH65" s="143">
        <f t="shared" si="104"/>
        <v>0</v>
      </c>
      <c r="CI65" s="143">
        <f t="shared" si="104"/>
        <v>0</v>
      </c>
      <c r="CJ65" s="143">
        <f t="shared" si="104"/>
        <v>0</v>
      </c>
      <c r="CK65" s="143">
        <f t="shared" si="104"/>
        <v>0</v>
      </c>
      <c r="CL65" s="150">
        <f t="shared" si="104"/>
        <v>0</v>
      </c>
      <c r="CM65" s="151">
        <f t="shared" ref="CM65" si="105">CM16+CM17+CM18+CM19</f>
        <v>0</v>
      </c>
      <c r="CN65" s="142">
        <f t="shared" si="104"/>
        <v>13</v>
      </c>
      <c r="CO65" s="143">
        <f t="shared" si="104"/>
        <v>5</v>
      </c>
      <c r="CP65" s="143">
        <f t="shared" si="104"/>
        <v>0</v>
      </c>
      <c r="CQ65" s="143">
        <f t="shared" si="104"/>
        <v>0</v>
      </c>
      <c r="CR65" s="143">
        <f t="shared" si="104"/>
        <v>0</v>
      </c>
      <c r="CS65" s="143">
        <f t="shared" si="104"/>
        <v>0</v>
      </c>
      <c r="CT65" s="150">
        <f t="shared" si="104"/>
        <v>0</v>
      </c>
      <c r="CU65" s="151">
        <f t="shared" si="10"/>
        <v>0</v>
      </c>
      <c r="CV65" s="142">
        <f t="shared" si="104"/>
        <v>10</v>
      </c>
      <c r="CW65" s="143">
        <f t="shared" si="104"/>
        <v>2</v>
      </c>
      <c r="CX65" s="143">
        <f t="shared" si="104"/>
        <v>0</v>
      </c>
      <c r="CY65" s="143">
        <f t="shared" si="104"/>
        <v>0</v>
      </c>
      <c r="CZ65" s="143">
        <f t="shared" si="104"/>
        <v>0</v>
      </c>
      <c r="DA65" s="143">
        <f t="shared" si="104"/>
        <v>0</v>
      </c>
      <c r="DB65" s="150">
        <f t="shared" si="104"/>
        <v>0</v>
      </c>
      <c r="DC65" s="151">
        <f t="shared" si="104"/>
        <v>0</v>
      </c>
      <c r="DD65" s="142">
        <f t="shared" si="104"/>
        <v>260</v>
      </c>
      <c r="DE65" s="143">
        <f t="shared" si="104"/>
        <v>55</v>
      </c>
      <c r="DF65" s="143">
        <f t="shared" si="104"/>
        <v>7</v>
      </c>
      <c r="DG65" s="143">
        <f t="shared" si="104"/>
        <v>12</v>
      </c>
      <c r="DH65" s="143">
        <f t="shared" si="104"/>
        <v>3</v>
      </c>
      <c r="DI65" s="143">
        <f t="shared" si="104"/>
        <v>1</v>
      </c>
      <c r="DJ65" s="150">
        <f t="shared" si="104"/>
        <v>0</v>
      </c>
      <c r="DK65" s="151">
        <f t="shared" ref="DK65" si="106">DK16+DK17+DK18+DK19</f>
        <v>0</v>
      </c>
      <c r="DL65" s="142">
        <f t="shared" si="104"/>
        <v>16</v>
      </c>
      <c r="DM65" s="143">
        <f t="shared" si="104"/>
        <v>6</v>
      </c>
      <c r="DN65" s="143">
        <f t="shared" si="104"/>
        <v>1</v>
      </c>
      <c r="DO65" s="143">
        <f t="shared" si="104"/>
        <v>1</v>
      </c>
      <c r="DP65" s="143">
        <f t="shared" si="104"/>
        <v>0</v>
      </c>
      <c r="DQ65" s="143">
        <f t="shared" si="104"/>
        <v>0</v>
      </c>
      <c r="DR65" s="150">
        <f t="shared" si="104"/>
        <v>0</v>
      </c>
      <c r="DS65" s="151">
        <f t="shared" si="98"/>
        <v>0</v>
      </c>
      <c r="DT65" s="142">
        <f t="shared" si="104"/>
        <v>0</v>
      </c>
      <c r="DU65" s="143">
        <f t="shared" si="104"/>
        <v>0</v>
      </c>
      <c r="DV65" s="143">
        <f t="shared" si="104"/>
        <v>0</v>
      </c>
      <c r="DW65" s="143">
        <f t="shared" si="104"/>
        <v>0</v>
      </c>
      <c r="DX65" s="143">
        <f t="shared" si="104"/>
        <v>0</v>
      </c>
      <c r="DY65" s="143">
        <f t="shared" si="104"/>
        <v>0</v>
      </c>
      <c r="DZ65" s="150">
        <f t="shared" si="104"/>
        <v>0</v>
      </c>
      <c r="EA65" s="151">
        <f t="shared" si="99"/>
        <v>0</v>
      </c>
      <c r="EB65" s="154">
        <f t="shared" ref="EB65:EB87" si="107">SUM(D65:DZ65)</f>
        <v>1102</v>
      </c>
      <c r="EC65" s="156">
        <f t="shared" si="69"/>
        <v>0.38541666666666718</v>
      </c>
    </row>
    <row r="66" spans="1:133" s="2" customFormat="1" ht="15" customHeight="1">
      <c r="A66" s="61">
        <f t="shared" si="57"/>
        <v>0.39583333333333387</v>
      </c>
      <c r="B66" s="62" t="s">
        <v>57</v>
      </c>
      <c r="C66" s="63">
        <f t="shared" si="58"/>
        <v>0.43750000000000056</v>
      </c>
      <c r="D66" s="142">
        <f t="shared" ref="D66:BX66" si="108">D17+D18+D19+D20</f>
        <v>0</v>
      </c>
      <c r="E66" s="143">
        <f t="shared" si="108"/>
        <v>0</v>
      </c>
      <c r="F66" s="143">
        <f t="shared" si="108"/>
        <v>0</v>
      </c>
      <c r="G66" s="143">
        <f t="shared" si="108"/>
        <v>0</v>
      </c>
      <c r="H66" s="143">
        <f t="shared" si="108"/>
        <v>0</v>
      </c>
      <c r="I66" s="143">
        <f t="shared" si="108"/>
        <v>0</v>
      </c>
      <c r="J66" s="150">
        <f t="shared" si="108"/>
        <v>0</v>
      </c>
      <c r="K66" s="151">
        <f t="shared" ref="K66" si="109">K17+K18+K19+K20</f>
        <v>0</v>
      </c>
      <c r="L66" s="142">
        <f t="shared" si="108"/>
        <v>38</v>
      </c>
      <c r="M66" s="143">
        <f t="shared" si="108"/>
        <v>11</v>
      </c>
      <c r="N66" s="143">
        <f t="shared" si="108"/>
        <v>0</v>
      </c>
      <c r="O66" s="143">
        <f t="shared" si="108"/>
        <v>0</v>
      </c>
      <c r="P66" s="143">
        <f t="shared" si="108"/>
        <v>0</v>
      </c>
      <c r="Q66" s="143">
        <f t="shared" si="108"/>
        <v>0</v>
      </c>
      <c r="R66" s="150">
        <f t="shared" si="108"/>
        <v>0</v>
      </c>
      <c r="S66" s="151">
        <f t="shared" si="4"/>
        <v>0</v>
      </c>
      <c r="T66" s="142">
        <f t="shared" si="108"/>
        <v>27</v>
      </c>
      <c r="U66" s="143">
        <f t="shared" si="108"/>
        <v>2</v>
      </c>
      <c r="V66" s="143">
        <f t="shared" si="108"/>
        <v>0</v>
      </c>
      <c r="W66" s="143">
        <f t="shared" si="108"/>
        <v>0</v>
      </c>
      <c r="X66" s="143">
        <f t="shared" si="108"/>
        <v>0</v>
      </c>
      <c r="Y66" s="143">
        <f t="shared" si="108"/>
        <v>1</v>
      </c>
      <c r="Z66" s="150">
        <f t="shared" si="108"/>
        <v>1</v>
      </c>
      <c r="AA66" s="151">
        <f t="shared" si="108"/>
        <v>0</v>
      </c>
      <c r="AB66" s="142">
        <f t="shared" si="108"/>
        <v>9</v>
      </c>
      <c r="AC66" s="143">
        <f t="shared" si="108"/>
        <v>2</v>
      </c>
      <c r="AD66" s="143">
        <f t="shared" si="108"/>
        <v>0</v>
      </c>
      <c r="AE66" s="143">
        <f t="shared" si="108"/>
        <v>0</v>
      </c>
      <c r="AF66" s="143">
        <f t="shared" si="108"/>
        <v>0</v>
      </c>
      <c r="AG66" s="143">
        <f t="shared" si="108"/>
        <v>1</v>
      </c>
      <c r="AH66" s="150">
        <f t="shared" si="108"/>
        <v>0</v>
      </c>
      <c r="AI66" s="151">
        <f t="shared" ref="AI66" si="110">AI17+AI18+AI19+AI20</f>
        <v>0</v>
      </c>
      <c r="AJ66" s="142">
        <f t="shared" si="108"/>
        <v>44</v>
      </c>
      <c r="AK66" s="143">
        <f t="shared" si="108"/>
        <v>15</v>
      </c>
      <c r="AL66" s="143">
        <f t="shared" si="108"/>
        <v>1</v>
      </c>
      <c r="AM66" s="143">
        <f t="shared" si="108"/>
        <v>0</v>
      </c>
      <c r="AN66" s="143">
        <f t="shared" si="108"/>
        <v>0</v>
      </c>
      <c r="AO66" s="143">
        <f t="shared" si="108"/>
        <v>0</v>
      </c>
      <c r="AP66" s="150">
        <f t="shared" si="108"/>
        <v>0</v>
      </c>
      <c r="AQ66" s="151">
        <f t="shared" si="7"/>
        <v>0</v>
      </c>
      <c r="AR66" s="142">
        <f t="shared" si="108"/>
        <v>0</v>
      </c>
      <c r="AS66" s="143">
        <f t="shared" si="108"/>
        <v>0</v>
      </c>
      <c r="AT66" s="143">
        <f t="shared" si="108"/>
        <v>0</v>
      </c>
      <c r="AU66" s="143">
        <f t="shared" si="108"/>
        <v>0</v>
      </c>
      <c r="AV66" s="143">
        <f t="shared" si="108"/>
        <v>0</v>
      </c>
      <c r="AW66" s="143">
        <f t="shared" si="108"/>
        <v>0</v>
      </c>
      <c r="AX66" s="150">
        <f t="shared" si="108"/>
        <v>0</v>
      </c>
      <c r="AY66" s="151">
        <f t="shared" si="108"/>
        <v>0</v>
      </c>
      <c r="AZ66" s="142">
        <f t="shared" si="108"/>
        <v>25</v>
      </c>
      <c r="BA66" s="143">
        <f t="shared" si="108"/>
        <v>8</v>
      </c>
      <c r="BB66" s="143">
        <f t="shared" si="108"/>
        <v>0</v>
      </c>
      <c r="BC66" s="143">
        <f t="shared" si="108"/>
        <v>0</v>
      </c>
      <c r="BD66" s="143">
        <f t="shared" si="108"/>
        <v>0</v>
      </c>
      <c r="BE66" s="143">
        <f t="shared" si="108"/>
        <v>0</v>
      </c>
      <c r="BF66" s="150">
        <f t="shared" si="108"/>
        <v>0</v>
      </c>
      <c r="BG66" s="151">
        <f t="shared" ref="BG66" si="111">BG17+BG18+BG19+BG20</f>
        <v>0</v>
      </c>
      <c r="BH66" s="142">
        <f t="shared" si="108"/>
        <v>344</v>
      </c>
      <c r="BI66" s="143">
        <f t="shared" si="108"/>
        <v>51</v>
      </c>
      <c r="BJ66" s="143">
        <f t="shared" si="108"/>
        <v>8</v>
      </c>
      <c r="BK66" s="143">
        <f t="shared" si="108"/>
        <v>17</v>
      </c>
      <c r="BL66" s="143">
        <f t="shared" si="108"/>
        <v>3</v>
      </c>
      <c r="BM66" s="143">
        <f t="shared" si="108"/>
        <v>3</v>
      </c>
      <c r="BN66" s="150">
        <f t="shared" si="108"/>
        <v>0</v>
      </c>
      <c r="BO66" s="151">
        <f t="shared" si="9"/>
        <v>0</v>
      </c>
      <c r="BP66" s="142">
        <f t="shared" si="108"/>
        <v>17</v>
      </c>
      <c r="BQ66" s="143">
        <f t="shared" si="108"/>
        <v>3</v>
      </c>
      <c r="BR66" s="143">
        <f t="shared" si="108"/>
        <v>2</v>
      </c>
      <c r="BS66" s="143">
        <f t="shared" si="108"/>
        <v>0</v>
      </c>
      <c r="BT66" s="143">
        <f t="shared" si="108"/>
        <v>0</v>
      </c>
      <c r="BU66" s="143">
        <f t="shared" si="108"/>
        <v>0</v>
      </c>
      <c r="BV66" s="150">
        <f t="shared" si="108"/>
        <v>0</v>
      </c>
      <c r="BW66" s="151">
        <f t="shared" si="7"/>
        <v>0</v>
      </c>
      <c r="BX66" s="142">
        <f t="shared" si="108"/>
        <v>27</v>
      </c>
      <c r="BY66" s="143">
        <f t="shared" ref="BY66:DZ66" si="112">BY17+BY18+BY19+BY20</f>
        <v>8</v>
      </c>
      <c r="BZ66" s="143">
        <f t="shared" si="112"/>
        <v>1</v>
      </c>
      <c r="CA66" s="143">
        <f t="shared" si="112"/>
        <v>1</v>
      </c>
      <c r="CB66" s="143">
        <f t="shared" si="112"/>
        <v>0</v>
      </c>
      <c r="CC66" s="143">
        <f t="shared" si="112"/>
        <v>0</v>
      </c>
      <c r="CD66" s="150">
        <f t="shared" si="112"/>
        <v>1</v>
      </c>
      <c r="CE66" s="151">
        <f t="shared" si="112"/>
        <v>0</v>
      </c>
      <c r="CF66" s="142">
        <f t="shared" si="112"/>
        <v>0</v>
      </c>
      <c r="CG66" s="143">
        <f t="shared" si="112"/>
        <v>0</v>
      </c>
      <c r="CH66" s="143">
        <f t="shared" si="112"/>
        <v>0</v>
      </c>
      <c r="CI66" s="143">
        <f t="shared" si="112"/>
        <v>0</v>
      </c>
      <c r="CJ66" s="143">
        <f t="shared" si="112"/>
        <v>0</v>
      </c>
      <c r="CK66" s="143">
        <f t="shared" si="112"/>
        <v>0</v>
      </c>
      <c r="CL66" s="150">
        <f t="shared" si="112"/>
        <v>0</v>
      </c>
      <c r="CM66" s="151">
        <f t="shared" ref="CM66" si="113">CM17+CM18+CM19+CM20</f>
        <v>0</v>
      </c>
      <c r="CN66" s="142">
        <f t="shared" si="112"/>
        <v>15</v>
      </c>
      <c r="CO66" s="143">
        <f t="shared" si="112"/>
        <v>1</v>
      </c>
      <c r="CP66" s="143">
        <f t="shared" si="112"/>
        <v>0</v>
      </c>
      <c r="CQ66" s="143">
        <f t="shared" si="112"/>
        <v>0</v>
      </c>
      <c r="CR66" s="143">
        <f t="shared" si="112"/>
        <v>0</v>
      </c>
      <c r="CS66" s="143">
        <f t="shared" si="112"/>
        <v>0</v>
      </c>
      <c r="CT66" s="150">
        <f t="shared" si="112"/>
        <v>0</v>
      </c>
      <c r="CU66" s="151">
        <f t="shared" si="10"/>
        <v>0</v>
      </c>
      <c r="CV66" s="142">
        <f t="shared" si="112"/>
        <v>8</v>
      </c>
      <c r="CW66" s="143">
        <f t="shared" si="112"/>
        <v>3</v>
      </c>
      <c r="CX66" s="143">
        <f t="shared" si="112"/>
        <v>0</v>
      </c>
      <c r="CY66" s="143">
        <f t="shared" si="112"/>
        <v>0</v>
      </c>
      <c r="CZ66" s="143">
        <f t="shared" si="112"/>
        <v>0</v>
      </c>
      <c r="DA66" s="143">
        <f t="shared" si="112"/>
        <v>0</v>
      </c>
      <c r="DB66" s="150">
        <f t="shared" si="112"/>
        <v>0</v>
      </c>
      <c r="DC66" s="151">
        <f t="shared" si="112"/>
        <v>0</v>
      </c>
      <c r="DD66" s="142">
        <f t="shared" si="112"/>
        <v>258</v>
      </c>
      <c r="DE66" s="143">
        <f t="shared" si="112"/>
        <v>52</v>
      </c>
      <c r="DF66" s="143">
        <f t="shared" si="112"/>
        <v>8</v>
      </c>
      <c r="DG66" s="143">
        <f t="shared" si="112"/>
        <v>13</v>
      </c>
      <c r="DH66" s="143">
        <f t="shared" si="112"/>
        <v>2</v>
      </c>
      <c r="DI66" s="143">
        <f t="shared" si="112"/>
        <v>1</v>
      </c>
      <c r="DJ66" s="150">
        <f t="shared" si="112"/>
        <v>0</v>
      </c>
      <c r="DK66" s="151">
        <f t="shared" ref="DK66" si="114">DK17+DK18+DK19+DK20</f>
        <v>0</v>
      </c>
      <c r="DL66" s="142">
        <f t="shared" si="112"/>
        <v>12</v>
      </c>
      <c r="DM66" s="143">
        <f t="shared" si="112"/>
        <v>6</v>
      </c>
      <c r="DN66" s="143">
        <f t="shared" si="112"/>
        <v>1</v>
      </c>
      <c r="DO66" s="143">
        <f t="shared" si="112"/>
        <v>1</v>
      </c>
      <c r="DP66" s="143">
        <f t="shared" si="112"/>
        <v>0</v>
      </c>
      <c r="DQ66" s="143">
        <f t="shared" si="112"/>
        <v>0</v>
      </c>
      <c r="DR66" s="150">
        <f t="shared" si="112"/>
        <v>0</v>
      </c>
      <c r="DS66" s="151">
        <f t="shared" si="98"/>
        <v>0</v>
      </c>
      <c r="DT66" s="142">
        <f t="shared" si="112"/>
        <v>0</v>
      </c>
      <c r="DU66" s="143">
        <f t="shared" si="112"/>
        <v>0</v>
      </c>
      <c r="DV66" s="143">
        <f t="shared" si="112"/>
        <v>0</v>
      </c>
      <c r="DW66" s="143">
        <f t="shared" si="112"/>
        <v>0</v>
      </c>
      <c r="DX66" s="143">
        <f t="shared" si="112"/>
        <v>0</v>
      </c>
      <c r="DY66" s="143">
        <f t="shared" si="112"/>
        <v>0</v>
      </c>
      <c r="DZ66" s="150">
        <f t="shared" si="112"/>
        <v>0</v>
      </c>
      <c r="EA66" s="151">
        <f t="shared" si="99"/>
        <v>0</v>
      </c>
      <c r="EB66" s="154">
        <f t="shared" si="107"/>
        <v>1052</v>
      </c>
      <c r="EC66" s="156">
        <f t="shared" si="69"/>
        <v>0.39583333333333387</v>
      </c>
    </row>
    <row r="67" spans="1:133" s="2" customFormat="1" ht="15" customHeight="1">
      <c r="A67" s="61">
        <f t="shared" si="57"/>
        <v>0.40625000000000056</v>
      </c>
      <c r="B67" s="62" t="s">
        <v>57</v>
      </c>
      <c r="C67" s="63">
        <f t="shared" si="58"/>
        <v>0.44791666666666724</v>
      </c>
      <c r="D67" s="142">
        <f t="shared" ref="D67:BX67" si="115">D18+D19+D20+D21</f>
        <v>0</v>
      </c>
      <c r="E67" s="143">
        <f t="shared" si="115"/>
        <v>0</v>
      </c>
      <c r="F67" s="143">
        <f t="shared" si="115"/>
        <v>0</v>
      </c>
      <c r="G67" s="143">
        <f t="shared" si="115"/>
        <v>0</v>
      </c>
      <c r="H67" s="143">
        <f t="shared" si="115"/>
        <v>0</v>
      </c>
      <c r="I67" s="143">
        <f t="shared" si="115"/>
        <v>0</v>
      </c>
      <c r="J67" s="150">
        <f t="shared" si="115"/>
        <v>0</v>
      </c>
      <c r="K67" s="151">
        <f t="shared" ref="K67" si="116">K18+K19+K20+K21</f>
        <v>0</v>
      </c>
      <c r="L67" s="142">
        <f t="shared" si="115"/>
        <v>28</v>
      </c>
      <c r="M67" s="143">
        <f t="shared" si="115"/>
        <v>12</v>
      </c>
      <c r="N67" s="143">
        <f t="shared" si="115"/>
        <v>0</v>
      </c>
      <c r="O67" s="143">
        <f t="shared" si="115"/>
        <v>0</v>
      </c>
      <c r="P67" s="143">
        <f t="shared" si="115"/>
        <v>0</v>
      </c>
      <c r="Q67" s="143">
        <f t="shared" si="115"/>
        <v>0</v>
      </c>
      <c r="R67" s="150">
        <f t="shared" si="115"/>
        <v>0</v>
      </c>
      <c r="S67" s="151">
        <f t="shared" si="4"/>
        <v>0</v>
      </c>
      <c r="T67" s="142">
        <f t="shared" si="115"/>
        <v>20</v>
      </c>
      <c r="U67" s="143">
        <f t="shared" si="115"/>
        <v>2</v>
      </c>
      <c r="V67" s="143">
        <f t="shared" si="115"/>
        <v>0</v>
      </c>
      <c r="W67" s="143">
        <f t="shared" si="115"/>
        <v>0</v>
      </c>
      <c r="X67" s="143">
        <f t="shared" si="115"/>
        <v>0</v>
      </c>
      <c r="Y67" s="143">
        <f t="shared" si="115"/>
        <v>1</v>
      </c>
      <c r="Z67" s="150">
        <f t="shared" si="115"/>
        <v>1</v>
      </c>
      <c r="AA67" s="151">
        <f t="shared" si="115"/>
        <v>0</v>
      </c>
      <c r="AB67" s="142">
        <f t="shared" si="115"/>
        <v>10</v>
      </c>
      <c r="AC67" s="143">
        <f t="shared" si="115"/>
        <v>2</v>
      </c>
      <c r="AD67" s="143">
        <f t="shared" si="115"/>
        <v>0</v>
      </c>
      <c r="AE67" s="143">
        <f t="shared" si="115"/>
        <v>0</v>
      </c>
      <c r="AF67" s="143">
        <f t="shared" si="115"/>
        <v>0</v>
      </c>
      <c r="AG67" s="143">
        <f t="shared" si="115"/>
        <v>1</v>
      </c>
      <c r="AH67" s="150">
        <f t="shared" si="115"/>
        <v>0</v>
      </c>
      <c r="AI67" s="151">
        <f t="shared" ref="AI67" si="117">AI18+AI19+AI20+AI21</f>
        <v>0</v>
      </c>
      <c r="AJ67" s="142">
        <f t="shared" si="115"/>
        <v>34</v>
      </c>
      <c r="AK67" s="143">
        <f t="shared" si="115"/>
        <v>18</v>
      </c>
      <c r="AL67" s="143">
        <f t="shared" si="115"/>
        <v>0</v>
      </c>
      <c r="AM67" s="143">
        <f t="shared" si="115"/>
        <v>0</v>
      </c>
      <c r="AN67" s="143">
        <f t="shared" si="115"/>
        <v>0</v>
      </c>
      <c r="AO67" s="143">
        <f t="shared" si="115"/>
        <v>0</v>
      </c>
      <c r="AP67" s="150">
        <f t="shared" si="115"/>
        <v>0</v>
      </c>
      <c r="AQ67" s="151">
        <f t="shared" si="7"/>
        <v>0</v>
      </c>
      <c r="AR67" s="142">
        <f t="shared" si="115"/>
        <v>0</v>
      </c>
      <c r="AS67" s="143">
        <f t="shared" si="115"/>
        <v>0</v>
      </c>
      <c r="AT67" s="143">
        <f t="shared" si="115"/>
        <v>0</v>
      </c>
      <c r="AU67" s="143">
        <f t="shared" si="115"/>
        <v>0</v>
      </c>
      <c r="AV67" s="143">
        <f t="shared" si="115"/>
        <v>0</v>
      </c>
      <c r="AW67" s="143">
        <f t="shared" si="115"/>
        <v>0</v>
      </c>
      <c r="AX67" s="150">
        <f t="shared" si="115"/>
        <v>0</v>
      </c>
      <c r="AY67" s="151">
        <f t="shared" si="115"/>
        <v>0</v>
      </c>
      <c r="AZ67" s="142">
        <f t="shared" si="115"/>
        <v>26</v>
      </c>
      <c r="BA67" s="143">
        <f t="shared" si="115"/>
        <v>9</v>
      </c>
      <c r="BB67" s="143">
        <f t="shared" si="115"/>
        <v>1</v>
      </c>
      <c r="BC67" s="143">
        <f t="shared" si="115"/>
        <v>0</v>
      </c>
      <c r="BD67" s="143">
        <f t="shared" si="115"/>
        <v>0</v>
      </c>
      <c r="BE67" s="143">
        <f t="shared" si="115"/>
        <v>0</v>
      </c>
      <c r="BF67" s="150">
        <f t="shared" si="115"/>
        <v>0</v>
      </c>
      <c r="BG67" s="151">
        <f t="shared" ref="BG67" si="118">BG18+BG19+BG20+BG21</f>
        <v>0</v>
      </c>
      <c r="BH67" s="142">
        <f t="shared" si="115"/>
        <v>344</v>
      </c>
      <c r="BI67" s="143">
        <f t="shared" si="115"/>
        <v>51</v>
      </c>
      <c r="BJ67" s="143">
        <f t="shared" si="115"/>
        <v>9</v>
      </c>
      <c r="BK67" s="143">
        <f t="shared" si="115"/>
        <v>18</v>
      </c>
      <c r="BL67" s="143">
        <f t="shared" si="115"/>
        <v>3</v>
      </c>
      <c r="BM67" s="143">
        <f t="shared" si="115"/>
        <v>4</v>
      </c>
      <c r="BN67" s="150">
        <f t="shared" si="115"/>
        <v>0</v>
      </c>
      <c r="BO67" s="151">
        <f t="shared" si="9"/>
        <v>0</v>
      </c>
      <c r="BP67" s="142">
        <f t="shared" si="115"/>
        <v>18</v>
      </c>
      <c r="BQ67" s="143">
        <f t="shared" si="115"/>
        <v>3</v>
      </c>
      <c r="BR67" s="143">
        <f t="shared" si="115"/>
        <v>2</v>
      </c>
      <c r="BS67" s="143">
        <f t="shared" si="115"/>
        <v>0</v>
      </c>
      <c r="BT67" s="143">
        <f t="shared" si="115"/>
        <v>0</v>
      </c>
      <c r="BU67" s="143">
        <f t="shared" si="115"/>
        <v>0</v>
      </c>
      <c r="BV67" s="150">
        <f t="shared" si="115"/>
        <v>0</v>
      </c>
      <c r="BW67" s="151">
        <f t="shared" si="7"/>
        <v>0</v>
      </c>
      <c r="BX67" s="142">
        <f t="shared" si="115"/>
        <v>21</v>
      </c>
      <c r="BY67" s="143">
        <f t="shared" ref="BY67:DZ67" si="119">BY18+BY19+BY20+BY21</f>
        <v>8</v>
      </c>
      <c r="BZ67" s="143">
        <f t="shared" si="119"/>
        <v>0</v>
      </c>
      <c r="CA67" s="143">
        <f t="shared" si="119"/>
        <v>1</v>
      </c>
      <c r="CB67" s="143">
        <f t="shared" si="119"/>
        <v>0</v>
      </c>
      <c r="CC67" s="143">
        <f t="shared" si="119"/>
        <v>0</v>
      </c>
      <c r="CD67" s="150">
        <f t="shared" si="119"/>
        <v>0</v>
      </c>
      <c r="CE67" s="151">
        <f t="shared" si="119"/>
        <v>0</v>
      </c>
      <c r="CF67" s="142">
        <f t="shared" si="119"/>
        <v>0</v>
      </c>
      <c r="CG67" s="143">
        <f t="shared" si="119"/>
        <v>0</v>
      </c>
      <c r="CH67" s="143">
        <f t="shared" si="119"/>
        <v>0</v>
      </c>
      <c r="CI67" s="143">
        <f t="shared" si="119"/>
        <v>0</v>
      </c>
      <c r="CJ67" s="143">
        <f t="shared" si="119"/>
        <v>0</v>
      </c>
      <c r="CK67" s="143">
        <f t="shared" si="119"/>
        <v>0</v>
      </c>
      <c r="CL67" s="150">
        <f t="shared" si="119"/>
        <v>0</v>
      </c>
      <c r="CM67" s="151">
        <f t="shared" ref="CM67" si="120">CM18+CM19+CM20+CM21</f>
        <v>0</v>
      </c>
      <c r="CN67" s="142">
        <f t="shared" si="119"/>
        <v>16</v>
      </c>
      <c r="CO67" s="143">
        <f t="shared" si="119"/>
        <v>2</v>
      </c>
      <c r="CP67" s="143">
        <f t="shared" si="119"/>
        <v>1</v>
      </c>
      <c r="CQ67" s="143">
        <f t="shared" si="119"/>
        <v>0</v>
      </c>
      <c r="CR67" s="143">
        <f t="shared" si="119"/>
        <v>0</v>
      </c>
      <c r="CS67" s="143">
        <f t="shared" si="119"/>
        <v>0</v>
      </c>
      <c r="CT67" s="150">
        <f t="shared" si="119"/>
        <v>0</v>
      </c>
      <c r="CU67" s="151">
        <f t="shared" si="10"/>
        <v>0</v>
      </c>
      <c r="CV67" s="142">
        <f t="shared" si="119"/>
        <v>9</v>
      </c>
      <c r="CW67" s="143">
        <f t="shared" si="119"/>
        <v>3</v>
      </c>
      <c r="CX67" s="143">
        <f t="shared" si="119"/>
        <v>0</v>
      </c>
      <c r="CY67" s="143">
        <f t="shared" si="119"/>
        <v>0</v>
      </c>
      <c r="CZ67" s="143">
        <f t="shared" si="119"/>
        <v>0</v>
      </c>
      <c r="DA67" s="143">
        <f t="shared" si="119"/>
        <v>0</v>
      </c>
      <c r="DB67" s="150">
        <f t="shared" si="119"/>
        <v>0</v>
      </c>
      <c r="DC67" s="151">
        <f t="shared" si="119"/>
        <v>0</v>
      </c>
      <c r="DD67" s="142">
        <f t="shared" si="119"/>
        <v>251</v>
      </c>
      <c r="DE67" s="143">
        <f t="shared" si="119"/>
        <v>49</v>
      </c>
      <c r="DF67" s="143">
        <f t="shared" si="119"/>
        <v>10</v>
      </c>
      <c r="DG67" s="143">
        <f t="shared" si="119"/>
        <v>14</v>
      </c>
      <c r="DH67" s="143">
        <f t="shared" si="119"/>
        <v>3</v>
      </c>
      <c r="DI67" s="143">
        <f t="shared" si="119"/>
        <v>3</v>
      </c>
      <c r="DJ67" s="150">
        <f t="shared" si="119"/>
        <v>0</v>
      </c>
      <c r="DK67" s="151">
        <f t="shared" ref="DK67" si="121">DK18+DK19+DK20+DK21</f>
        <v>0</v>
      </c>
      <c r="DL67" s="142">
        <f t="shared" si="119"/>
        <v>9</v>
      </c>
      <c r="DM67" s="143">
        <f t="shared" si="119"/>
        <v>2</v>
      </c>
      <c r="DN67" s="143">
        <f t="shared" si="119"/>
        <v>0</v>
      </c>
      <c r="DO67" s="143">
        <f t="shared" si="119"/>
        <v>0</v>
      </c>
      <c r="DP67" s="143">
        <f t="shared" si="119"/>
        <v>0</v>
      </c>
      <c r="DQ67" s="143">
        <f t="shared" si="119"/>
        <v>0</v>
      </c>
      <c r="DR67" s="150">
        <f t="shared" si="119"/>
        <v>0</v>
      </c>
      <c r="DS67" s="151">
        <f t="shared" si="98"/>
        <v>0</v>
      </c>
      <c r="DT67" s="142">
        <f t="shared" si="119"/>
        <v>0</v>
      </c>
      <c r="DU67" s="143">
        <f t="shared" si="119"/>
        <v>0</v>
      </c>
      <c r="DV67" s="143">
        <f t="shared" si="119"/>
        <v>0</v>
      </c>
      <c r="DW67" s="143">
        <f t="shared" si="119"/>
        <v>0</v>
      </c>
      <c r="DX67" s="143">
        <f t="shared" si="119"/>
        <v>0</v>
      </c>
      <c r="DY67" s="143">
        <f t="shared" si="119"/>
        <v>0</v>
      </c>
      <c r="DZ67" s="150">
        <f t="shared" si="119"/>
        <v>0</v>
      </c>
      <c r="EA67" s="151">
        <f t="shared" si="99"/>
        <v>0</v>
      </c>
      <c r="EB67" s="154">
        <f t="shared" si="107"/>
        <v>1019</v>
      </c>
      <c r="EC67" s="156">
        <f t="shared" si="69"/>
        <v>0.40625000000000056</v>
      </c>
    </row>
    <row r="68" spans="1:133" s="2" customFormat="1" ht="15" customHeight="1">
      <c r="A68" s="61">
        <f t="shared" si="57"/>
        <v>0.41666666666666724</v>
      </c>
      <c r="B68" s="62" t="s">
        <v>57</v>
      </c>
      <c r="C68" s="63">
        <f t="shared" si="58"/>
        <v>0.45833333333333393</v>
      </c>
      <c r="D68" s="142">
        <f t="shared" ref="D68:BX68" si="122">D19+D20+D21+D22</f>
        <v>0</v>
      </c>
      <c r="E68" s="143">
        <f t="shared" si="122"/>
        <v>0</v>
      </c>
      <c r="F68" s="143">
        <f t="shared" si="122"/>
        <v>0</v>
      </c>
      <c r="G68" s="143">
        <f t="shared" si="122"/>
        <v>0</v>
      </c>
      <c r="H68" s="143">
        <f t="shared" si="122"/>
        <v>0</v>
      </c>
      <c r="I68" s="143">
        <f t="shared" si="122"/>
        <v>0</v>
      </c>
      <c r="J68" s="150">
        <f t="shared" si="122"/>
        <v>0</v>
      </c>
      <c r="K68" s="151">
        <f t="shared" ref="K68" si="123">K19+K20+K21+K22</f>
        <v>0</v>
      </c>
      <c r="L68" s="142">
        <f t="shared" si="122"/>
        <v>29</v>
      </c>
      <c r="M68" s="143">
        <f t="shared" si="122"/>
        <v>15</v>
      </c>
      <c r="N68" s="143">
        <f t="shared" si="122"/>
        <v>0</v>
      </c>
      <c r="O68" s="143">
        <f t="shared" si="122"/>
        <v>0</v>
      </c>
      <c r="P68" s="143">
        <f t="shared" si="122"/>
        <v>0</v>
      </c>
      <c r="Q68" s="143">
        <f t="shared" si="122"/>
        <v>0</v>
      </c>
      <c r="R68" s="150">
        <f t="shared" si="122"/>
        <v>0</v>
      </c>
      <c r="S68" s="151">
        <f t="shared" si="4"/>
        <v>0</v>
      </c>
      <c r="T68" s="142">
        <f t="shared" si="122"/>
        <v>15</v>
      </c>
      <c r="U68" s="143">
        <f t="shared" si="122"/>
        <v>0</v>
      </c>
      <c r="V68" s="143">
        <f t="shared" si="122"/>
        <v>0</v>
      </c>
      <c r="W68" s="143">
        <f t="shared" si="122"/>
        <v>0</v>
      </c>
      <c r="X68" s="143">
        <f t="shared" si="122"/>
        <v>0</v>
      </c>
      <c r="Y68" s="143">
        <f t="shared" si="122"/>
        <v>1</v>
      </c>
      <c r="Z68" s="150">
        <f t="shared" si="122"/>
        <v>1</v>
      </c>
      <c r="AA68" s="151">
        <f t="shared" si="122"/>
        <v>0</v>
      </c>
      <c r="AB68" s="142">
        <f t="shared" si="122"/>
        <v>10</v>
      </c>
      <c r="AC68" s="143">
        <f t="shared" si="122"/>
        <v>1</v>
      </c>
      <c r="AD68" s="143">
        <f t="shared" si="122"/>
        <v>0</v>
      </c>
      <c r="AE68" s="143">
        <f t="shared" si="122"/>
        <v>0</v>
      </c>
      <c r="AF68" s="143">
        <f t="shared" si="122"/>
        <v>0</v>
      </c>
      <c r="AG68" s="143">
        <f t="shared" si="122"/>
        <v>1</v>
      </c>
      <c r="AH68" s="150">
        <f t="shared" si="122"/>
        <v>0</v>
      </c>
      <c r="AI68" s="151">
        <f t="shared" ref="AI68" si="124">AI19+AI20+AI21+AI22</f>
        <v>0</v>
      </c>
      <c r="AJ68" s="142">
        <f t="shared" si="122"/>
        <v>39</v>
      </c>
      <c r="AK68" s="143">
        <f t="shared" si="122"/>
        <v>17</v>
      </c>
      <c r="AL68" s="143">
        <f t="shared" si="122"/>
        <v>0</v>
      </c>
      <c r="AM68" s="143">
        <f t="shared" si="122"/>
        <v>0</v>
      </c>
      <c r="AN68" s="143">
        <f t="shared" si="122"/>
        <v>0</v>
      </c>
      <c r="AO68" s="143">
        <f t="shared" si="122"/>
        <v>0</v>
      </c>
      <c r="AP68" s="150">
        <f t="shared" si="122"/>
        <v>0</v>
      </c>
      <c r="AQ68" s="151">
        <f t="shared" si="7"/>
        <v>0</v>
      </c>
      <c r="AR68" s="142">
        <f t="shared" si="122"/>
        <v>0</v>
      </c>
      <c r="AS68" s="143">
        <f t="shared" si="122"/>
        <v>0</v>
      </c>
      <c r="AT68" s="143">
        <f t="shared" si="122"/>
        <v>0</v>
      </c>
      <c r="AU68" s="143">
        <f t="shared" si="122"/>
        <v>0</v>
      </c>
      <c r="AV68" s="143">
        <f t="shared" si="122"/>
        <v>0</v>
      </c>
      <c r="AW68" s="143">
        <f t="shared" si="122"/>
        <v>0</v>
      </c>
      <c r="AX68" s="150">
        <f t="shared" si="122"/>
        <v>0</v>
      </c>
      <c r="AY68" s="151">
        <f t="shared" si="122"/>
        <v>0</v>
      </c>
      <c r="AZ68" s="142">
        <f t="shared" si="122"/>
        <v>30</v>
      </c>
      <c r="BA68" s="143">
        <f t="shared" si="122"/>
        <v>6</v>
      </c>
      <c r="BB68" s="143">
        <f t="shared" si="122"/>
        <v>1</v>
      </c>
      <c r="BC68" s="143">
        <f t="shared" si="122"/>
        <v>0</v>
      </c>
      <c r="BD68" s="143">
        <f t="shared" si="122"/>
        <v>0</v>
      </c>
      <c r="BE68" s="143">
        <f t="shared" si="122"/>
        <v>0</v>
      </c>
      <c r="BF68" s="150">
        <f t="shared" si="122"/>
        <v>0</v>
      </c>
      <c r="BG68" s="151">
        <f t="shared" ref="BG68" si="125">BG19+BG20+BG21+BG22</f>
        <v>0</v>
      </c>
      <c r="BH68" s="142">
        <f t="shared" si="122"/>
        <v>325</v>
      </c>
      <c r="BI68" s="143">
        <f t="shared" si="122"/>
        <v>58</v>
      </c>
      <c r="BJ68" s="143">
        <f t="shared" si="122"/>
        <v>6</v>
      </c>
      <c r="BK68" s="143">
        <f t="shared" si="122"/>
        <v>13</v>
      </c>
      <c r="BL68" s="143">
        <f t="shared" si="122"/>
        <v>3</v>
      </c>
      <c r="BM68" s="143">
        <f t="shared" si="122"/>
        <v>2</v>
      </c>
      <c r="BN68" s="150">
        <f t="shared" si="122"/>
        <v>0</v>
      </c>
      <c r="BO68" s="151">
        <f t="shared" si="9"/>
        <v>0</v>
      </c>
      <c r="BP68" s="142">
        <f t="shared" si="122"/>
        <v>20</v>
      </c>
      <c r="BQ68" s="143">
        <f t="shared" si="122"/>
        <v>4</v>
      </c>
      <c r="BR68" s="143">
        <f t="shared" si="122"/>
        <v>2</v>
      </c>
      <c r="BS68" s="143">
        <f t="shared" si="122"/>
        <v>0</v>
      </c>
      <c r="BT68" s="143">
        <f t="shared" si="122"/>
        <v>0</v>
      </c>
      <c r="BU68" s="143">
        <f t="shared" si="122"/>
        <v>0</v>
      </c>
      <c r="BV68" s="150">
        <f t="shared" si="122"/>
        <v>0</v>
      </c>
      <c r="BW68" s="151">
        <f t="shared" si="7"/>
        <v>0</v>
      </c>
      <c r="BX68" s="142">
        <f t="shared" si="122"/>
        <v>24</v>
      </c>
      <c r="BY68" s="143">
        <f t="shared" ref="BY68:DZ68" si="126">BY19+BY20+BY21+BY22</f>
        <v>7</v>
      </c>
      <c r="BZ68" s="143">
        <f t="shared" si="126"/>
        <v>1</v>
      </c>
      <c r="CA68" s="143">
        <f t="shared" si="126"/>
        <v>1</v>
      </c>
      <c r="CB68" s="143">
        <f t="shared" si="126"/>
        <v>0</v>
      </c>
      <c r="CC68" s="143">
        <f t="shared" si="126"/>
        <v>0</v>
      </c>
      <c r="CD68" s="150">
        <f t="shared" si="126"/>
        <v>0</v>
      </c>
      <c r="CE68" s="151">
        <f t="shared" si="126"/>
        <v>0</v>
      </c>
      <c r="CF68" s="142">
        <f t="shared" si="126"/>
        <v>0</v>
      </c>
      <c r="CG68" s="143">
        <f t="shared" si="126"/>
        <v>0</v>
      </c>
      <c r="CH68" s="143">
        <f t="shared" si="126"/>
        <v>0</v>
      </c>
      <c r="CI68" s="143">
        <f t="shared" si="126"/>
        <v>0</v>
      </c>
      <c r="CJ68" s="143">
        <f t="shared" si="126"/>
        <v>0</v>
      </c>
      <c r="CK68" s="143">
        <f t="shared" si="126"/>
        <v>0</v>
      </c>
      <c r="CL68" s="150">
        <f t="shared" si="126"/>
        <v>0</v>
      </c>
      <c r="CM68" s="151">
        <f t="shared" ref="CM68" si="127">CM19+CM20+CM21+CM22</f>
        <v>0</v>
      </c>
      <c r="CN68" s="142">
        <f t="shared" si="126"/>
        <v>14</v>
      </c>
      <c r="CO68" s="143">
        <f t="shared" si="126"/>
        <v>4</v>
      </c>
      <c r="CP68" s="143">
        <f t="shared" si="126"/>
        <v>1</v>
      </c>
      <c r="CQ68" s="143">
        <f t="shared" si="126"/>
        <v>0</v>
      </c>
      <c r="CR68" s="143">
        <f t="shared" si="126"/>
        <v>0</v>
      </c>
      <c r="CS68" s="143">
        <f t="shared" si="126"/>
        <v>0</v>
      </c>
      <c r="CT68" s="150">
        <f t="shared" si="126"/>
        <v>0</v>
      </c>
      <c r="CU68" s="151">
        <f t="shared" si="10"/>
        <v>0</v>
      </c>
      <c r="CV68" s="142">
        <f t="shared" si="126"/>
        <v>11</v>
      </c>
      <c r="CW68" s="143">
        <f t="shared" si="126"/>
        <v>1</v>
      </c>
      <c r="CX68" s="143">
        <f t="shared" si="126"/>
        <v>0</v>
      </c>
      <c r="CY68" s="143">
        <f t="shared" si="126"/>
        <v>0</v>
      </c>
      <c r="CZ68" s="143">
        <f t="shared" si="126"/>
        <v>0</v>
      </c>
      <c r="DA68" s="143">
        <f t="shared" si="126"/>
        <v>1</v>
      </c>
      <c r="DB68" s="150">
        <f t="shared" si="126"/>
        <v>0</v>
      </c>
      <c r="DC68" s="151">
        <f t="shared" si="126"/>
        <v>0</v>
      </c>
      <c r="DD68" s="142">
        <f t="shared" si="126"/>
        <v>249</v>
      </c>
      <c r="DE68" s="143">
        <f t="shared" si="126"/>
        <v>50</v>
      </c>
      <c r="DF68" s="143">
        <f t="shared" si="126"/>
        <v>12</v>
      </c>
      <c r="DG68" s="143">
        <f t="shared" si="126"/>
        <v>14</v>
      </c>
      <c r="DH68" s="143">
        <f t="shared" si="126"/>
        <v>3</v>
      </c>
      <c r="DI68" s="143">
        <f t="shared" si="126"/>
        <v>2</v>
      </c>
      <c r="DJ68" s="150">
        <f t="shared" si="126"/>
        <v>0</v>
      </c>
      <c r="DK68" s="151">
        <f t="shared" ref="DK68" si="128">DK19+DK20+DK21+DK22</f>
        <v>0</v>
      </c>
      <c r="DL68" s="142">
        <f t="shared" si="126"/>
        <v>14</v>
      </c>
      <c r="DM68" s="143">
        <f t="shared" si="126"/>
        <v>1</v>
      </c>
      <c r="DN68" s="143">
        <f t="shared" si="126"/>
        <v>0</v>
      </c>
      <c r="DO68" s="143">
        <f t="shared" si="126"/>
        <v>0</v>
      </c>
      <c r="DP68" s="143">
        <f t="shared" si="126"/>
        <v>0</v>
      </c>
      <c r="DQ68" s="143">
        <f t="shared" si="126"/>
        <v>0</v>
      </c>
      <c r="DR68" s="150">
        <f t="shared" si="126"/>
        <v>0</v>
      </c>
      <c r="DS68" s="151">
        <f t="shared" si="98"/>
        <v>0</v>
      </c>
      <c r="DT68" s="142">
        <f t="shared" si="126"/>
        <v>0</v>
      </c>
      <c r="DU68" s="143">
        <f t="shared" si="126"/>
        <v>0</v>
      </c>
      <c r="DV68" s="143">
        <f t="shared" si="126"/>
        <v>0</v>
      </c>
      <c r="DW68" s="143">
        <f t="shared" si="126"/>
        <v>0</v>
      </c>
      <c r="DX68" s="143">
        <f t="shared" si="126"/>
        <v>0</v>
      </c>
      <c r="DY68" s="143">
        <f t="shared" si="126"/>
        <v>0</v>
      </c>
      <c r="DZ68" s="150">
        <f t="shared" si="126"/>
        <v>0</v>
      </c>
      <c r="EA68" s="151">
        <f t="shared" si="99"/>
        <v>0</v>
      </c>
      <c r="EB68" s="154">
        <f t="shared" si="107"/>
        <v>1009</v>
      </c>
      <c r="EC68" s="156">
        <f t="shared" si="69"/>
        <v>0.41666666666666724</v>
      </c>
    </row>
    <row r="69" spans="1:133" s="2" customFormat="1" ht="15" customHeight="1">
      <c r="A69" s="61">
        <f t="shared" si="57"/>
        <v>0.42708333333333393</v>
      </c>
      <c r="B69" s="62" t="s">
        <v>57</v>
      </c>
      <c r="C69" s="63">
        <f t="shared" si="58"/>
        <v>0.46875000000000061</v>
      </c>
      <c r="D69" s="142">
        <f t="shared" ref="D69:BX69" si="129">D20+D21+D22+D23</f>
        <v>0</v>
      </c>
      <c r="E69" s="143">
        <f t="shared" si="129"/>
        <v>0</v>
      </c>
      <c r="F69" s="143">
        <f t="shared" si="129"/>
        <v>0</v>
      </c>
      <c r="G69" s="143">
        <f t="shared" si="129"/>
        <v>0</v>
      </c>
      <c r="H69" s="143">
        <f t="shared" si="129"/>
        <v>0</v>
      </c>
      <c r="I69" s="143">
        <f t="shared" si="129"/>
        <v>0</v>
      </c>
      <c r="J69" s="150">
        <f t="shared" si="129"/>
        <v>0</v>
      </c>
      <c r="K69" s="151">
        <f t="shared" ref="K69" si="130">K20+K21+K22+K23</f>
        <v>0</v>
      </c>
      <c r="L69" s="142">
        <f t="shared" si="129"/>
        <v>20</v>
      </c>
      <c r="M69" s="143">
        <f t="shared" si="129"/>
        <v>15</v>
      </c>
      <c r="N69" s="143">
        <f t="shared" si="129"/>
        <v>0</v>
      </c>
      <c r="O69" s="143">
        <f t="shared" si="129"/>
        <v>0</v>
      </c>
      <c r="P69" s="143">
        <f t="shared" si="129"/>
        <v>0</v>
      </c>
      <c r="Q69" s="143">
        <f t="shared" si="129"/>
        <v>0</v>
      </c>
      <c r="R69" s="150">
        <f t="shared" si="129"/>
        <v>0</v>
      </c>
      <c r="S69" s="151">
        <f t="shared" si="4"/>
        <v>0</v>
      </c>
      <c r="T69" s="142">
        <f t="shared" si="129"/>
        <v>16</v>
      </c>
      <c r="U69" s="143">
        <f t="shared" si="129"/>
        <v>0</v>
      </c>
      <c r="V69" s="143">
        <f t="shared" si="129"/>
        <v>0</v>
      </c>
      <c r="W69" s="143">
        <f t="shared" si="129"/>
        <v>0</v>
      </c>
      <c r="X69" s="143">
        <f t="shared" si="129"/>
        <v>0</v>
      </c>
      <c r="Y69" s="143">
        <f t="shared" si="129"/>
        <v>1</v>
      </c>
      <c r="Z69" s="150">
        <f t="shared" si="129"/>
        <v>1</v>
      </c>
      <c r="AA69" s="151">
        <f t="shared" si="129"/>
        <v>0</v>
      </c>
      <c r="AB69" s="142">
        <f t="shared" si="129"/>
        <v>11</v>
      </c>
      <c r="AC69" s="143">
        <f t="shared" si="129"/>
        <v>2</v>
      </c>
      <c r="AD69" s="143">
        <f t="shared" si="129"/>
        <v>0</v>
      </c>
      <c r="AE69" s="143">
        <f t="shared" si="129"/>
        <v>0</v>
      </c>
      <c r="AF69" s="143">
        <f t="shared" si="129"/>
        <v>0</v>
      </c>
      <c r="AG69" s="143">
        <f t="shared" si="129"/>
        <v>1</v>
      </c>
      <c r="AH69" s="150">
        <f t="shared" si="129"/>
        <v>0</v>
      </c>
      <c r="AI69" s="151">
        <f t="shared" ref="AI69" si="131">AI20+AI21+AI22+AI23</f>
        <v>0</v>
      </c>
      <c r="AJ69" s="142">
        <f t="shared" si="129"/>
        <v>32</v>
      </c>
      <c r="AK69" s="143">
        <f t="shared" si="129"/>
        <v>13</v>
      </c>
      <c r="AL69" s="143">
        <f t="shared" si="129"/>
        <v>0</v>
      </c>
      <c r="AM69" s="143">
        <f t="shared" si="129"/>
        <v>0</v>
      </c>
      <c r="AN69" s="143">
        <f t="shared" si="129"/>
        <v>0</v>
      </c>
      <c r="AO69" s="143">
        <f t="shared" si="129"/>
        <v>0</v>
      </c>
      <c r="AP69" s="150">
        <f t="shared" si="129"/>
        <v>0</v>
      </c>
      <c r="AQ69" s="151">
        <f t="shared" si="7"/>
        <v>0</v>
      </c>
      <c r="AR69" s="142">
        <f t="shared" si="129"/>
        <v>0</v>
      </c>
      <c r="AS69" s="143">
        <f t="shared" si="129"/>
        <v>0</v>
      </c>
      <c r="AT69" s="143">
        <f t="shared" si="129"/>
        <v>0</v>
      </c>
      <c r="AU69" s="143">
        <f t="shared" si="129"/>
        <v>0</v>
      </c>
      <c r="AV69" s="143">
        <f t="shared" si="129"/>
        <v>0</v>
      </c>
      <c r="AW69" s="143">
        <f t="shared" si="129"/>
        <v>0</v>
      </c>
      <c r="AX69" s="150">
        <f t="shared" si="129"/>
        <v>0</v>
      </c>
      <c r="AY69" s="151">
        <f t="shared" si="129"/>
        <v>0</v>
      </c>
      <c r="AZ69" s="142">
        <f t="shared" si="129"/>
        <v>26</v>
      </c>
      <c r="BA69" s="143">
        <f t="shared" si="129"/>
        <v>9</v>
      </c>
      <c r="BB69" s="143">
        <f t="shared" si="129"/>
        <v>3</v>
      </c>
      <c r="BC69" s="143">
        <f t="shared" si="129"/>
        <v>0</v>
      </c>
      <c r="BD69" s="143">
        <f t="shared" si="129"/>
        <v>0</v>
      </c>
      <c r="BE69" s="143">
        <f t="shared" si="129"/>
        <v>1</v>
      </c>
      <c r="BF69" s="150">
        <f t="shared" si="129"/>
        <v>0</v>
      </c>
      <c r="BG69" s="151">
        <f t="shared" ref="BG69" si="132">BG20+BG21+BG22+BG23</f>
        <v>0</v>
      </c>
      <c r="BH69" s="142">
        <f t="shared" si="129"/>
        <v>338</v>
      </c>
      <c r="BI69" s="143">
        <f t="shared" si="129"/>
        <v>59</v>
      </c>
      <c r="BJ69" s="143">
        <f t="shared" si="129"/>
        <v>7</v>
      </c>
      <c r="BK69" s="143">
        <f t="shared" si="129"/>
        <v>13</v>
      </c>
      <c r="BL69" s="143">
        <f t="shared" si="129"/>
        <v>3</v>
      </c>
      <c r="BM69" s="143">
        <f t="shared" si="129"/>
        <v>1</v>
      </c>
      <c r="BN69" s="150">
        <f t="shared" si="129"/>
        <v>0</v>
      </c>
      <c r="BO69" s="151">
        <f t="shared" si="9"/>
        <v>0</v>
      </c>
      <c r="BP69" s="142">
        <f t="shared" si="129"/>
        <v>22</v>
      </c>
      <c r="BQ69" s="143">
        <f t="shared" si="129"/>
        <v>4</v>
      </c>
      <c r="BR69" s="143">
        <f t="shared" si="129"/>
        <v>1</v>
      </c>
      <c r="BS69" s="143">
        <f t="shared" si="129"/>
        <v>0</v>
      </c>
      <c r="BT69" s="143">
        <f t="shared" si="129"/>
        <v>0</v>
      </c>
      <c r="BU69" s="143">
        <f t="shared" si="129"/>
        <v>0</v>
      </c>
      <c r="BV69" s="150">
        <f t="shared" si="129"/>
        <v>0</v>
      </c>
      <c r="BW69" s="151">
        <f t="shared" si="7"/>
        <v>0</v>
      </c>
      <c r="BX69" s="142">
        <f t="shared" si="129"/>
        <v>21</v>
      </c>
      <c r="BY69" s="143">
        <f t="shared" ref="BY69:DZ69" si="133">BY20+BY21+BY22+BY23</f>
        <v>6</v>
      </c>
      <c r="BZ69" s="143">
        <f t="shared" si="133"/>
        <v>1</v>
      </c>
      <c r="CA69" s="143">
        <f t="shared" si="133"/>
        <v>0</v>
      </c>
      <c r="CB69" s="143">
        <f t="shared" si="133"/>
        <v>0</v>
      </c>
      <c r="CC69" s="143">
        <f t="shared" si="133"/>
        <v>0</v>
      </c>
      <c r="CD69" s="150">
        <f t="shared" si="133"/>
        <v>0</v>
      </c>
      <c r="CE69" s="151">
        <f t="shared" si="133"/>
        <v>0</v>
      </c>
      <c r="CF69" s="142">
        <f t="shared" si="133"/>
        <v>0</v>
      </c>
      <c r="CG69" s="143">
        <f t="shared" si="133"/>
        <v>0</v>
      </c>
      <c r="CH69" s="143">
        <f t="shared" si="133"/>
        <v>0</v>
      </c>
      <c r="CI69" s="143">
        <f t="shared" si="133"/>
        <v>0</v>
      </c>
      <c r="CJ69" s="143">
        <f t="shared" si="133"/>
        <v>0</v>
      </c>
      <c r="CK69" s="143">
        <f t="shared" si="133"/>
        <v>0</v>
      </c>
      <c r="CL69" s="150">
        <f t="shared" si="133"/>
        <v>0</v>
      </c>
      <c r="CM69" s="151">
        <f t="shared" ref="CM69" si="134">CM20+CM21+CM22+CM23</f>
        <v>0</v>
      </c>
      <c r="CN69" s="142">
        <f t="shared" si="133"/>
        <v>14</v>
      </c>
      <c r="CO69" s="143">
        <f t="shared" si="133"/>
        <v>4</v>
      </c>
      <c r="CP69" s="143">
        <f t="shared" si="133"/>
        <v>1</v>
      </c>
      <c r="CQ69" s="143">
        <f t="shared" si="133"/>
        <v>0</v>
      </c>
      <c r="CR69" s="143">
        <f t="shared" si="133"/>
        <v>0</v>
      </c>
      <c r="CS69" s="143">
        <f t="shared" si="133"/>
        <v>0</v>
      </c>
      <c r="CT69" s="150">
        <f t="shared" si="133"/>
        <v>0</v>
      </c>
      <c r="CU69" s="151">
        <f t="shared" si="10"/>
        <v>0</v>
      </c>
      <c r="CV69" s="142">
        <f t="shared" si="133"/>
        <v>10</v>
      </c>
      <c r="CW69" s="143">
        <f t="shared" si="133"/>
        <v>1</v>
      </c>
      <c r="CX69" s="143">
        <f t="shared" si="133"/>
        <v>0</v>
      </c>
      <c r="CY69" s="143">
        <f t="shared" si="133"/>
        <v>0</v>
      </c>
      <c r="CZ69" s="143">
        <f t="shared" si="133"/>
        <v>0</v>
      </c>
      <c r="DA69" s="143">
        <f t="shared" si="133"/>
        <v>1</v>
      </c>
      <c r="DB69" s="150">
        <f t="shared" si="133"/>
        <v>0</v>
      </c>
      <c r="DC69" s="151">
        <f t="shared" si="133"/>
        <v>0</v>
      </c>
      <c r="DD69" s="142">
        <f t="shared" si="133"/>
        <v>250</v>
      </c>
      <c r="DE69" s="143">
        <f t="shared" si="133"/>
        <v>60</v>
      </c>
      <c r="DF69" s="143">
        <f t="shared" si="133"/>
        <v>13</v>
      </c>
      <c r="DG69" s="143">
        <f t="shared" si="133"/>
        <v>16</v>
      </c>
      <c r="DH69" s="143">
        <f t="shared" si="133"/>
        <v>3</v>
      </c>
      <c r="DI69" s="143">
        <f t="shared" si="133"/>
        <v>2</v>
      </c>
      <c r="DJ69" s="150">
        <f t="shared" si="133"/>
        <v>0</v>
      </c>
      <c r="DK69" s="151">
        <f t="shared" ref="DK69" si="135">DK20+DK21+DK22+DK23</f>
        <v>0</v>
      </c>
      <c r="DL69" s="142">
        <f t="shared" si="133"/>
        <v>17</v>
      </c>
      <c r="DM69" s="143">
        <f t="shared" si="133"/>
        <v>3</v>
      </c>
      <c r="DN69" s="143">
        <f t="shared" si="133"/>
        <v>0</v>
      </c>
      <c r="DO69" s="143">
        <f t="shared" si="133"/>
        <v>0</v>
      </c>
      <c r="DP69" s="143">
        <f t="shared" si="133"/>
        <v>0</v>
      </c>
      <c r="DQ69" s="143">
        <f t="shared" si="133"/>
        <v>0</v>
      </c>
      <c r="DR69" s="150">
        <f t="shared" si="133"/>
        <v>0</v>
      </c>
      <c r="DS69" s="151">
        <f t="shared" si="98"/>
        <v>0</v>
      </c>
      <c r="DT69" s="142">
        <f t="shared" si="133"/>
        <v>0</v>
      </c>
      <c r="DU69" s="143">
        <f t="shared" si="133"/>
        <v>0</v>
      </c>
      <c r="DV69" s="143">
        <f t="shared" si="133"/>
        <v>0</v>
      </c>
      <c r="DW69" s="143">
        <f t="shared" si="133"/>
        <v>0</v>
      </c>
      <c r="DX69" s="143">
        <f t="shared" si="133"/>
        <v>0</v>
      </c>
      <c r="DY69" s="143">
        <f t="shared" si="133"/>
        <v>0</v>
      </c>
      <c r="DZ69" s="150">
        <f t="shared" si="133"/>
        <v>0</v>
      </c>
      <c r="EA69" s="151">
        <f t="shared" si="99"/>
        <v>0</v>
      </c>
      <c r="EB69" s="154">
        <f t="shared" si="107"/>
        <v>1022</v>
      </c>
      <c r="EC69" s="156">
        <f t="shared" si="69"/>
        <v>0.42708333333333393</v>
      </c>
    </row>
    <row r="70" spans="1:133" s="2" customFormat="1" ht="15" customHeight="1">
      <c r="A70" s="61">
        <f t="shared" si="57"/>
        <v>0.43750000000000061</v>
      </c>
      <c r="B70" s="62" t="s">
        <v>57</v>
      </c>
      <c r="C70" s="63">
        <f t="shared" si="58"/>
        <v>0.4791666666666673</v>
      </c>
      <c r="D70" s="142">
        <f t="shared" ref="D70:BX70" si="136">D21+D22+D23+D24</f>
        <v>0</v>
      </c>
      <c r="E70" s="143">
        <f t="shared" si="136"/>
        <v>0</v>
      </c>
      <c r="F70" s="143">
        <f t="shared" si="136"/>
        <v>0</v>
      </c>
      <c r="G70" s="143">
        <f t="shared" si="136"/>
        <v>0</v>
      </c>
      <c r="H70" s="143">
        <f t="shared" si="136"/>
        <v>0</v>
      </c>
      <c r="I70" s="143">
        <f t="shared" si="136"/>
        <v>0</v>
      </c>
      <c r="J70" s="150">
        <f t="shared" si="136"/>
        <v>0</v>
      </c>
      <c r="K70" s="151">
        <f t="shared" ref="K70" si="137">K21+K22+K23+K24</f>
        <v>0</v>
      </c>
      <c r="L70" s="142">
        <f t="shared" si="136"/>
        <v>21</v>
      </c>
      <c r="M70" s="143">
        <f t="shared" si="136"/>
        <v>17</v>
      </c>
      <c r="N70" s="143">
        <f t="shared" si="136"/>
        <v>0</v>
      </c>
      <c r="O70" s="143">
        <f t="shared" si="136"/>
        <v>0</v>
      </c>
      <c r="P70" s="143">
        <f t="shared" si="136"/>
        <v>0</v>
      </c>
      <c r="Q70" s="143">
        <f t="shared" si="136"/>
        <v>0</v>
      </c>
      <c r="R70" s="150">
        <f t="shared" si="136"/>
        <v>0</v>
      </c>
      <c r="S70" s="151">
        <f t="shared" si="4"/>
        <v>0</v>
      </c>
      <c r="T70" s="142">
        <f t="shared" si="136"/>
        <v>11</v>
      </c>
      <c r="U70" s="143">
        <f t="shared" si="136"/>
        <v>0</v>
      </c>
      <c r="V70" s="143">
        <f t="shared" si="136"/>
        <v>0</v>
      </c>
      <c r="W70" s="143">
        <f t="shared" si="136"/>
        <v>0</v>
      </c>
      <c r="X70" s="143">
        <f t="shared" si="136"/>
        <v>0</v>
      </c>
      <c r="Y70" s="143">
        <f t="shared" si="136"/>
        <v>0</v>
      </c>
      <c r="Z70" s="150">
        <f t="shared" si="136"/>
        <v>0</v>
      </c>
      <c r="AA70" s="151">
        <f t="shared" si="136"/>
        <v>0</v>
      </c>
      <c r="AB70" s="142">
        <f t="shared" si="136"/>
        <v>13</v>
      </c>
      <c r="AC70" s="143">
        <f t="shared" si="136"/>
        <v>1</v>
      </c>
      <c r="AD70" s="143">
        <f t="shared" si="136"/>
        <v>0</v>
      </c>
      <c r="AE70" s="143">
        <f t="shared" si="136"/>
        <v>0</v>
      </c>
      <c r="AF70" s="143">
        <f t="shared" si="136"/>
        <v>0</v>
      </c>
      <c r="AG70" s="143">
        <f t="shared" si="136"/>
        <v>0</v>
      </c>
      <c r="AH70" s="150">
        <f t="shared" si="136"/>
        <v>0</v>
      </c>
      <c r="AI70" s="151">
        <f t="shared" ref="AI70" si="138">AI21+AI22+AI23+AI24</f>
        <v>0</v>
      </c>
      <c r="AJ70" s="142">
        <f t="shared" si="136"/>
        <v>27</v>
      </c>
      <c r="AK70" s="143">
        <f t="shared" si="136"/>
        <v>15</v>
      </c>
      <c r="AL70" s="143">
        <f t="shared" si="136"/>
        <v>0</v>
      </c>
      <c r="AM70" s="143">
        <f t="shared" si="136"/>
        <v>0</v>
      </c>
      <c r="AN70" s="143">
        <f t="shared" si="136"/>
        <v>0</v>
      </c>
      <c r="AO70" s="143">
        <f t="shared" si="136"/>
        <v>0</v>
      </c>
      <c r="AP70" s="150">
        <f t="shared" si="136"/>
        <v>0</v>
      </c>
      <c r="AQ70" s="151">
        <f t="shared" si="7"/>
        <v>0</v>
      </c>
      <c r="AR70" s="142">
        <f t="shared" si="136"/>
        <v>0</v>
      </c>
      <c r="AS70" s="143">
        <f t="shared" si="136"/>
        <v>0</v>
      </c>
      <c r="AT70" s="143">
        <f t="shared" si="136"/>
        <v>0</v>
      </c>
      <c r="AU70" s="143">
        <f t="shared" si="136"/>
        <v>0</v>
      </c>
      <c r="AV70" s="143">
        <f t="shared" si="136"/>
        <v>0</v>
      </c>
      <c r="AW70" s="143">
        <f t="shared" si="136"/>
        <v>0</v>
      </c>
      <c r="AX70" s="150">
        <f t="shared" si="136"/>
        <v>0</v>
      </c>
      <c r="AY70" s="151">
        <f t="shared" si="136"/>
        <v>0</v>
      </c>
      <c r="AZ70" s="142">
        <f t="shared" si="136"/>
        <v>26</v>
      </c>
      <c r="BA70" s="143">
        <f t="shared" si="136"/>
        <v>9</v>
      </c>
      <c r="BB70" s="143">
        <f t="shared" si="136"/>
        <v>4</v>
      </c>
      <c r="BC70" s="143">
        <f t="shared" si="136"/>
        <v>0</v>
      </c>
      <c r="BD70" s="143">
        <f t="shared" si="136"/>
        <v>0</v>
      </c>
      <c r="BE70" s="143">
        <f t="shared" si="136"/>
        <v>1</v>
      </c>
      <c r="BF70" s="150">
        <f t="shared" si="136"/>
        <v>0</v>
      </c>
      <c r="BG70" s="151">
        <f t="shared" ref="BG70" si="139">BG21+BG22+BG23+BG24</f>
        <v>0</v>
      </c>
      <c r="BH70" s="142">
        <f t="shared" si="136"/>
        <v>312</v>
      </c>
      <c r="BI70" s="143">
        <f t="shared" si="136"/>
        <v>71</v>
      </c>
      <c r="BJ70" s="143">
        <f t="shared" si="136"/>
        <v>10</v>
      </c>
      <c r="BK70" s="143">
        <f t="shared" si="136"/>
        <v>11</v>
      </c>
      <c r="BL70" s="143">
        <f t="shared" si="136"/>
        <v>3</v>
      </c>
      <c r="BM70" s="143">
        <f t="shared" si="136"/>
        <v>4</v>
      </c>
      <c r="BN70" s="150">
        <f t="shared" si="136"/>
        <v>0</v>
      </c>
      <c r="BO70" s="151">
        <f t="shared" si="9"/>
        <v>0</v>
      </c>
      <c r="BP70" s="142">
        <f t="shared" si="136"/>
        <v>18</v>
      </c>
      <c r="BQ70" s="143">
        <f t="shared" si="136"/>
        <v>7</v>
      </c>
      <c r="BR70" s="143">
        <f t="shared" si="136"/>
        <v>0</v>
      </c>
      <c r="BS70" s="143">
        <f t="shared" si="136"/>
        <v>0</v>
      </c>
      <c r="BT70" s="143">
        <f t="shared" si="136"/>
        <v>0</v>
      </c>
      <c r="BU70" s="143">
        <f t="shared" si="136"/>
        <v>0</v>
      </c>
      <c r="BV70" s="150">
        <f t="shared" si="136"/>
        <v>0</v>
      </c>
      <c r="BW70" s="151">
        <f t="shared" si="7"/>
        <v>0</v>
      </c>
      <c r="BX70" s="142">
        <f t="shared" si="136"/>
        <v>29</v>
      </c>
      <c r="BY70" s="143">
        <f t="shared" ref="BY70:DZ70" si="140">BY21+BY22+BY23+BY24</f>
        <v>10</v>
      </c>
      <c r="BZ70" s="143">
        <f t="shared" si="140"/>
        <v>2</v>
      </c>
      <c r="CA70" s="143">
        <f t="shared" si="140"/>
        <v>0</v>
      </c>
      <c r="CB70" s="143">
        <f t="shared" si="140"/>
        <v>0</v>
      </c>
      <c r="CC70" s="143">
        <f t="shared" si="140"/>
        <v>0</v>
      </c>
      <c r="CD70" s="150">
        <f t="shared" si="140"/>
        <v>0</v>
      </c>
      <c r="CE70" s="151">
        <f t="shared" si="140"/>
        <v>0</v>
      </c>
      <c r="CF70" s="142">
        <f t="shared" si="140"/>
        <v>0</v>
      </c>
      <c r="CG70" s="143">
        <f t="shared" si="140"/>
        <v>0</v>
      </c>
      <c r="CH70" s="143">
        <f t="shared" si="140"/>
        <v>0</v>
      </c>
      <c r="CI70" s="143">
        <f t="shared" si="140"/>
        <v>0</v>
      </c>
      <c r="CJ70" s="143">
        <f t="shared" si="140"/>
        <v>0</v>
      </c>
      <c r="CK70" s="143">
        <f t="shared" si="140"/>
        <v>0</v>
      </c>
      <c r="CL70" s="150">
        <f t="shared" si="140"/>
        <v>0</v>
      </c>
      <c r="CM70" s="151">
        <f t="shared" ref="CM70" si="141">CM21+CM22+CM23+CM24</f>
        <v>0</v>
      </c>
      <c r="CN70" s="142">
        <f t="shared" si="140"/>
        <v>11</v>
      </c>
      <c r="CO70" s="143">
        <f t="shared" si="140"/>
        <v>4</v>
      </c>
      <c r="CP70" s="143">
        <f t="shared" si="140"/>
        <v>1</v>
      </c>
      <c r="CQ70" s="143">
        <f t="shared" si="140"/>
        <v>0</v>
      </c>
      <c r="CR70" s="143">
        <f t="shared" si="140"/>
        <v>0</v>
      </c>
      <c r="CS70" s="143">
        <f t="shared" si="140"/>
        <v>0</v>
      </c>
      <c r="CT70" s="150">
        <f t="shared" si="140"/>
        <v>0</v>
      </c>
      <c r="CU70" s="151">
        <f t="shared" si="10"/>
        <v>0</v>
      </c>
      <c r="CV70" s="142">
        <f t="shared" si="140"/>
        <v>13</v>
      </c>
      <c r="CW70" s="143">
        <f t="shared" si="140"/>
        <v>1</v>
      </c>
      <c r="CX70" s="143">
        <f t="shared" si="140"/>
        <v>0</v>
      </c>
      <c r="CY70" s="143">
        <f t="shared" si="140"/>
        <v>0</v>
      </c>
      <c r="CZ70" s="143">
        <f t="shared" si="140"/>
        <v>0</v>
      </c>
      <c r="DA70" s="143">
        <f t="shared" si="140"/>
        <v>1</v>
      </c>
      <c r="DB70" s="150">
        <f t="shared" si="140"/>
        <v>1</v>
      </c>
      <c r="DC70" s="151">
        <f t="shared" si="140"/>
        <v>0</v>
      </c>
      <c r="DD70" s="142">
        <f t="shared" si="140"/>
        <v>256</v>
      </c>
      <c r="DE70" s="143">
        <f t="shared" si="140"/>
        <v>58</v>
      </c>
      <c r="DF70" s="143">
        <f t="shared" si="140"/>
        <v>10</v>
      </c>
      <c r="DG70" s="143">
        <f t="shared" si="140"/>
        <v>16</v>
      </c>
      <c r="DH70" s="143">
        <f t="shared" si="140"/>
        <v>4</v>
      </c>
      <c r="DI70" s="143">
        <f t="shared" si="140"/>
        <v>2</v>
      </c>
      <c r="DJ70" s="150">
        <f t="shared" si="140"/>
        <v>0</v>
      </c>
      <c r="DK70" s="151">
        <f t="shared" ref="DK70" si="142">DK21+DK22+DK23+DK24</f>
        <v>0</v>
      </c>
      <c r="DL70" s="142">
        <f t="shared" si="140"/>
        <v>18</v>
      </c>
      <c r="DM70" s="143">
        <f t="shared" si="140"/>
        <v>5</v>
      </c>
      <c r="DN70" s="143">
        <f t="shared" si="140"/>
        <v>0</v>
      </c>
      <c r="DO70" s="143">
        <f t="shared" si="140"/>
        <v>0</v>
      </c>
      <c r="DP70" s="143">
        <f t="shared" si="140"/>
        <v>0</v>
      </c>
      <c r="DQ70" s="143">
        <f t="shared" si="140"/>
        <v>0</v>
      </c>
      <c r="DR70" s="150">
        <f t="shared" si="140"/>
        <v>0</v>
      </c>
      <c r="DS70" s="151">
        <f t="shared" si="98"/>
        <v>0</v>
      </c>
      <c r="DT70" s="142">
        <f t="shared" si="140"/>
        <v>0</v>
      </c>
      <c r="DU70" s="143">
        <f t="shared" si="140"/>
        <v>0</v>
      </c>
      <c r="DV70" s="143">
        <f t="shared" si="140"/>
        <v>0</v>
      </c>
      <c r="DW70" s="143">
        <f t="shared" si="140"/>
        <v>0</v>
      </c>
      <c r="DX70" s="143">
        <f t="shared" si="140"/>
        <v>0</v>
      </c>
      <c r="DY70" s="143">
        <f t="shared" si="140"/>
        <v>0</v>
      </c>
      <c r="DZ70" s="150">
        <f t="shared" si="140"/>
        <v>0</v>
      </c>
      <c r="EA70" s="151">
        <f t="shared" si="99"/>
        <v>0</v>
      </c>
      <c r="EB70" s="154">
        <f t="shared" si="107"/>
        <v>1023</v>
      </c>
      <c r="EC70" s="156">
        <f t="shared" si="69"/>
        <v>0.43750000000000061</v>
      </c>
    </row>
    <row r="71" spans="1:133" s="2" customFormat="1" ht="15" customHeight="1">
      <c r="A71" s="61">
        <f t="shared" si="57"/>
        <v>0.4479166666666673</v>
      </c>
      <c r="B71" s="62" t="s">
        <v>57</v>
      </c>
      <c r="C71" s="63">
        <f t="shared" si="58"/>
        <v>0.48958333333333398</v>
      </c>
      <c r="D71" s="142">
        <f t="shared" ref="D71:BX71" si="143">D22+D23+D24+D25</f>
        <v>0</v>
      </c>
      <c r="E71" s="143">
        <f t="shared" si="143"/>
        <v>0</v>
      </c>
      <c r="F71" s="143">
        <f t="shared" si="143"/>
        <v>0</v>
      </c>
      <c r="G71" s="143">
        <f t="shared" si="143"/>
        <v>0</v>
      </c>
      <c r="H71" s="143">
        <f t="shared" si="143"/>
        <v>0</v>
      </c>
      <c r="I71" s="143">
        <f t="shared" si="143"/>
        <v>0</v>
      </c>
      <c r="J71" s="150">
        <f t="shared" si="143"/>
        <v>0</v>
      </c>
      <c r="K71" s="151">
        <f t="shared" ref="K71" si="144">K22+K23+K24+K25</f>
        <v>0</v>
      </c>
      <c r="L71" s="142">
        <f t="shared" si="143"/>
        <v>32</v>
      </c>
      <c r="M71" s="143">
        <f t="shared" si="143"/>
        <v>16</v>
      </c>
      <c r="N71" s="143">
        <f t="shared" si="143"/>
        <v>0</v>
      </c>
      <c r="O71" s="143">
        <f t="shared" si="143"/>
        <v>1</v>
      </c>
      <c r="P71" s="143">
        <f t="shared" si="143"/>
        <v>0</v>
      </c>
      <c r="Q71" s="143">
        <f t="shared" si="143"/>
        <v>0</v>
      </c>
      <c r="R71" s="150">
        <f t="shared" si="143"/>
        <v>0</v>
      </c>
      <c r="S71" s="151">
        <f t="shared" si="4"/>
        <v>0</v>
      </c>
      <c r="T71" s="142">
        <f t="shared" si="143"/>
        <v>11</v>
      </c>
      <c r="U71" s="143">
        <f t="shared" si="143"/>
        <v>2</v>
      </c>
      <c r="V71" s="143">
        <f t="shared" si="143"/>
        <v>0</v>
      </c>
      <c r="W71" s="143">
        <f t="shared" si="143"/>
        <v>0</v>
      </c>
      <c r="X71" s="143">
        <f t="shared" si="143"/>
        <v>0</v>
      </c>
      <c r="Y71" s="143">
        <f t="shared" si="143"/>
        <v>0</v>
      </c>
      <c r="Z71" s="150">
        <f t="shared" si="143"/>
        <v>0</v>
      </c>
      <c r="AA71" s="151">
        <f t="shared" si="143"/>
        <v>0</v>
      </c>
      <c r="AB71" s="142">
        <f t="shared" si="143"/>
        <v>13</v>
      </c>
      <c r="AC71" s="143">
        <f t="shared" si="143"/>
        <v>1</v>
      </c>
      <c r="AD71" s="143">
        <f t="shared" si="143"/>
        <v>0</v>
      </c>
      <c r="AE71" s="143">
        <f t="shared" si="143"/>
        <v>0</v>
      </c>
      <c r="AF71" s="143">
        <f t="shared" si="143"/>
        <v>0</v>
      </c>
      <c r="AG71" s="143">
        <f t="shared" si="143"/>
        <v>0</v>
      </c>
      <c r="AH71" s="150">
        <f t="shared" si="143"/>
        <v>0</v>
      </c>
      <c r="AI71" s="151">
        <f t="shared" ref="AI71:AI72" si="145">AI22+AI23+AI24+AI25</f>
        <v>0</v>
      </c>
      <c r="AJ71" s="142">
        <f t="shared" si="143"/>
        <v>34</v>
      </c>
      <c r="AK71" s="143">
        <f t="shared" si="143"/>
        <v>12</v>
      </c>
      <c r="AL71" s="143">
        <f t="shared" si="143"/>
        <v>0</v>
      </c>
      <c r="AM71" s="143">
        <f t="shared" si="143"/>
        <v>0</v>
      </c>
      <c r="AN71" s="143">
        <f t="shared" si="143"/>
        <v>0</v>
      </c>
      <c r="AO71" s="143">
        <f t="shared" si="143"/>
        <v>0</v>
      </c>
      <c r="AP71" s="150">
        <f t="shared" si="143"/>
        <v>0</v>
      </c>
      <c r="AQ71" s="151">
        <f t="shared" si="7"/>
        <v>0</v>
      </c>
      <c r="AR71" s="142">
        <f t="shared" si="143"/>
        <v>0</v>
      </c>
      <c r="AS71" s="143">
        <f t="shared" si="143"/>
        <v>0</v>
      </c>
      <c r="AT71" s="143">
        <f t="shared" si="143"/>
        <v>0</v>
      </c>
      <c r="AU71" s="143">
        <f t="shared" si="143"/>
        <v>0</v>
      </c>
      <c r="AV71" s="143">
        <f t="shared" si="143"/>
        <v>0</v>
      </c>
      <c r="AW71" s="143">
        <f t="shared" si="143"/>
        <v>0</v>
      </c>
      <c r="AX71" s="150">
        <f t="shared" si="143"/>
        <v>0</v>
      </c>
      <c r="AY71" s="151">
        <f t="shared" si="143"/>
        <v>0</v>
      </c>
      <c r="AZ71" s="142">
        <f t="shared" si="143"/>
        <v>25</v>
      </c>
      <c r="BA71" s="143">
        <f t="shared" si="143"/>
        <v>10</v>
      </c>
      <c r="BB71" s="143">
        <f t="shared" si="143"/>
        <v>3</v>
      </c>
      <c r="BC71" s="143">
        <f t="shared" si="143"/>
        <v>0</v>
      </c>
      <c r="BD71" s="143">
        <f t="shared" si="143"/>
        <v>0</v>
      </c>
      <c r="BE71" s="143">
        <f t="shared" si="143"/>
        <v>2</v>
      </c>
      <c r="BF71" s="150">
        <f t="shared" si="143"/>
        <v>0</v>
      </c>
      <c r="BG71" s="151">
        <f t="shared" ref="BG71:BG72" si="146">BG22+BG23+BG24+BG25</f>
        <v>0</v>
      </c>
      <c r="BH71" s="142">
        <f t="shared" si="143"/>
        <v>309</v>
      </c>
      <c r="BI71" s="143">
        <f t="shared" si="143"/>
        <v>70</v>
      </c>
      <c r="BJ71" s="143">
        <f t="shared" si="143"/>
        <v>10</v>
      </c>
      <c r="BK71" s="143">
        <f t="shared" si="143"/>
        <v>11</v>
      </c>
      <c r="BL71" s="143">
        <f t="shared" si="143"/>
        <v>3</v>
      </c>
      <c r="BM71" s="143">
        <f t="shared" si="143"/>
        <v>6</v>
      </c>
      <c r="BN71" s="150">
        <f t="shared" si="143"/>
        <v>1</v>
      </c>
      <c r="BO71" s="151">
        <f t="shared" si="9"/>
        <v>0</v>
      </c>
      <c r="BP71" s="142">
        <f t="shared" si="143"/>
        <v>20</v>
      </c>
      <c r="BQ71" s="143">
        <f t="shared" si="143"/>
        <v>5</v>
      </c>
      <c r="BR71" s="143">
        <f t="shared" si="143"/>
        <v>0</v>
      </c>
      <c r="BS71" s="143">
        <f t="shared" si="143"/>
        <v>0</v>
      </c>
      <c r="BT71" s="143">
        <f t="shared" si="143"/>
        <v>0</v>
      </c>
      <c r="BU71" s="143">
        <f t="shared" si="143"/>
        <v>0</v>
      </c>
      <c r="BV71" s="150">
        <f t="shared" si="143"/>
        <v>0</v>
      </c>
      <c r="BW71" s="151">
        <f t="shared" si="7"/>
        <v>0</v>
      </c>
      <c r="BX71" s="142">
        <f t="shared" si="143"/>
        <v>31</v>
      </c>
      <c r="BY71" s="143">
        <f t="shared" ref="BY71:DZ71" si="147">BY22+BY23+BY24+BY25</f>
        <v>10</v>
      </c>
      <c r="BZ71" s="143">
        <f t="shared" si="147"/>
        <v>2</v>
      </c>
      <c r="CA71" s="143">
        <f t="shared" si="147"/>
        <v>0</v>
      </c>
      <c r="CB71" s="143">
        <f t="shared" si="147"/>
        <v>0</v>
      </c>
      <c r="CC71" s="143">
        <f t="shared" si="147"/>
        <v>0</v>
      </c>
      <c r="CD71" s="150">
        <f t="shared" si="147"/>
        <v>0</v>
      </c>
      <c r="CE71" s="151">
        <f t="shared" si="147"/>
        <v>0</v>
      </c>
      <c r="CF71" s="142">
        <f t="shared" si="147"/>
        <v>0</v>
      </c>
      <c r="CG71" s="143">
        <f t="shared" si="147"/>
        <v>0</v>
      </c>
      <c r="CH71" s="143">
        <f t="shared" si="147"/>
        <v>0</v>
      </c>
      <c r="CI71" s="143">
        <f t="shared" si="147"/>
        <v>0</v>
      </c>
      <c r="CJ71" s="143">
        <f t="shared" si="147"/>
        <v>0</v>
      </c>
      <c r="CK71" s="143">
        <f t="shared" si="147"/>
        <v>0</v>
      </c>
      <c r="CL71" s="150">
        <f t="shared" si="147"/>
        <v>0</v>
      </c>
      <c r="CM71" s="151">
        <f t="shared" ref="CM71" si="148">CM22+CM23+CM24+CM25</f>
        <v>0</v>
      </c>
      <c r="CN71" s="142">
        <f t="shared" si="147"/>
        <v>9</v>
      </c>
      <c r="CO71" s="143">
        <f t="shared" si="147"/>
        <v>2</v>
      </c>
      <c r="CP71" s="143">
        <f t="shared" si="147"/>
        <v>0</v>
      </c>
      <c r="CQ71" s="143">
        <f t="shared" si="147"/>
        <v>0</v>
      </c>
      <c r="CR71" s="143">
        <f t="shared" si="147"/>
        <v>0</v>
      </c>
      <c r="CS71" s="143">
        <f t="shared" si="147"/>
        <v>0</v>
      </c>
      <c r="CT71" s="150">
        <f t="shared" si="147"/>
        <v>0</v>
      </c>
      <c r="CU71" s="151">
        <f t="shared" si="10"/>
        <v>0</v>
      </c>
      <c r="CV71" s="142">
        <f t="shared" si="147"/>
        <v>15</v>
      </c>
      <c r="CW71" s="143">
        <f t="shared" si="147"/>
        <v>1</v>
      </c>
      <c r="CX71" s="143">
        <f t="shared" si="147"/>
        <v>0</v>
      </c>
      <c r="CY71" s="143">
        <f t="shared" si="147"/>
        <v>0</v>
      </c>
      <c r="CZ71" s="143">
        <f t="shared" si="147"/>
        <v>0</v>
      </c>
      <c r="DA71" s="143">
        <f t="shared" si="147"/>
        <v>1</v>
      </c>
      <c r="DB71" s="150">
        <f t="shared" si="147"/>
        <v>1</v>
      </c>
      <c r="DC71" s="151">
        <f t="shared" si="147"/>
        <v>0</v>
      </c>
      <c r="DD71" s="142">
        <f t="shared" si="147"/>
        <v>278</v>
      </c>
      <c r="DE71" s="143">
        <f t="shared" si="147"/>
        <v>52</v>
      </c>
      <c r="DF71" s="143">
        <f t="shared" si="147"/>
        <v>8</v>
      </c>
      <c r="DG71" s="143">
        <f t="shared" si="147"/>
        <v>16</v>
      </c>
      <c r="DH71" s="143">
        <f t="shared" si="147"/>
        <v>3</v>
      </c>
      <c r="DI71" s="143">
        <f t="shared" si="147"/>
        <v>0</v>
      </c>
      <c r="DJ71" s="150">
        <f t="shared" si="147"/>
        <v>0</v>
      </c>
      <c r="DK71" s="151">
        <f t="shared" ref="DK71:DK72" si="149">DK22+DK23+DK24+DK25</f>
        <v>0</v>
      </c>
      <c r="DL71" s="142">
        <f t="shared" si="147"/>
        <v>17</v>
      </c>
      <c r="DM71" s="143">
        <f t="shared" si="147"/>
        <v>5</v>
      </c>
      <c r="DN71" s="143">
        <f t="shared" si="147"/>
        <v>0</v>
      </c>
      <c r="DO71" s="143">
        <f t="shared" si="147"/>
        <v>0</v>
      </c>
      <c r="DP71" s="143">
        <f t="shared" si="147"/>
        <v>0</v>
      </c>
      <c r="DQ71" s="143">
        <f t="shared" si="147"/>
        <v>0</v>
      </c>
      <c r="DR71" s="150">
        <f t="shared" si="147"/>
        <v>0</v>
      </c>
      <c r="DS71" s="151">
        <f t="shared" si="98"/>
        <v>0</v>
      </c>
      <c r="DT71" s="142">
        <f t="shared" si="147"/>
        <v>0</v>
      </c>
      <c r="DU71" s="143">
        <f t="shared" si="147"/>
        <v>0</v>
      </c>
      <c r="DV71" s="143">
        <f t="shared" si="147"/>
        <v>0</v>
      </c>
      <c r="DW71" s="143">
        <f t="shared" si="147"/>
        <v>0</v>
      </c>
      <c r="DX71" s="143">
        <f t="shared" si="147"/>
        <v>0</v>
      </c>
      <c r="DY71" s="143">
        <f t="shared" si="147"/>
        <v>0</v>
      </c>
      <c r="DZ71" s="150">
        <f t="shared" si="147"/>
        <v>0</v>
      </c>
      <c r="EA71" s="151">
        <f t="shared" si="99"/>
        <v>0</v>
      </c>
      <c r="EB71" s="154">
        <f t="shared" si="107"/>
        <v>1048</v>
      </c>
      <c r="EC71" s="156">
        <f t="shared" si="69"/>
        <v>0.4479166666666673</v>
      </c>
    </row>
    <row r="72" spans="1:133" s="2" customFormat="1" ht="15" customHeight="1">
      <c r="A72" s="61">
        <f t="shared" si="57"/>
        <v>0.45833333333333398</v>
      </c>
      <c r="B72" s="62" t="s">
        <v>57</v>
      </c>
      <c r="C72" s="63">
        <f t="shared" si="58"/>
        <v>0.50000000000000067</v>
      </c>
      <c r="D72" s="142">
        <f t="shared" ref="D72:BX87" si="150">D23+D24+D25+D26</f>
        <v>0</v>
      </c>
      <c r="E72" s="143">
        <f t="shared" si="150"/>
        <v>0</v>
      </c>
      <c r="F72" s="143">
        <f t="shared" si="150"/>
        <v>0</v>
      </c>
      <c r="G72" s="143">
        <f t="shared" si="150"/>
        <v>0</v>
      </c>
      <c r="H72" s="143">
        <f t="shared" si="150"/>
        <v>0</v>
      </c>
      <c r="I72" s="143">
        <f t="shared" si="150"/>
        <v>0</v>
      </c>
      <c r="J72" s="150">
        <f t="shared" si="150"/>
        <v>0</v>
      </c>
      <c r="K72" s="151">
        <f t="shared" ref="K72" si="151">K23+K24+K25+K26</f>
        <v>0</v>
      </c>
      <c r="L72" s="142">
        <f t="shared" si="150"/>
        <v>30</v>
      </c>
      <c r="M72" s="143">
        <f t="shared" si="150"/>
        <v>12</v>
      </c>
      <c r="N72" s="143">
        <f t="shared" si="150"/>
        <v>1</v>
      </c>
      <c r="O72" s="143">
        <f t="shared" si="150"/>
        <v>1</v>
      </c>
      <c r="P72" s="143">
        <f t="shared" si="150"/>
        <v>0</v>
      </c>
      <c r="Q72" s="143">
        <f t="shared" si="150"/>
        <v>0</v>
      </c>
      <c r="R72" s="150">
        <f t="shared" si="150"/>
        <v>0</v>
      </c>
      <c r="S72" s="151">
        <f t="shared" si="150"/>
        <v>0</v>
      </c>
      <c r="T72" s="142">
        <f t="shared" si="150"/>
        <v>18</v>
      </c>
      <c r="U72" s="143">
        <f t="shared" si="150"/>
        <v>3</v>
      </c>
      <c r="V72" s="143">
        <f t="shared" si="150"/>
        <v>0</v>
      </c>
      <c r="W72" s="143">
        <f t="shared" si="150"/>
        <v>0</v>
      </c>
      <c r="X72" s="143">
        <f t="shared" si="150"/>
        <v>0</v>
      </c>
      <c r="Y72" s="143">
        <f t="shared" si="150"/>
        <v>0</v>
      </c>
      <c r="Z72" s="150">
        <f t="shared" si="150"/>
        <v>0</v>
      </c>
      <c r="AA72" s="151">
        <f t="shared" ref="AA72" si="152">AA23+AA24+AA25+AA26</f>
        <v>0</v>
      </c>
      <c r="AB72" s="142">
        <f t="shared" si="150"/>
        <v>17</v>
      </c>
      <c r="AC72" s="143">
        <f t="shared" si="150"/>
        <v>1</v>
      </c>
      <c r="AD72" s="143">
        <f t="shared" si="150"/>
        <v>0</v>
      </c>
      <c r="AE72" s="143">
        <f t="shared" si="150"/>
        <v>0</v>
      </c>
      <c r="AF72" s="143">
        <f t="shared" si="150"/>
        <v>0</v>
      </c>
      <c r="AG72" s="143">
        <f t="shared" si="150"/>
        <v>0</v>
      </c>
      <c r="AH72" s="150">
        <f t="shared" si="150"/>
        <v>0</v>
      </c>
      <c r="AI72" s="151">
        <f t="shared" si="145"/>
        <v>0</v>
      </c>
      <c r="AJ72" s="142">
        <f t="shared" si="150"/>
        <v>31</v>
      </c>
      <c r="AK72" s="143">
        <f t="shared" si="150"/>
        <v>13</v>
      </c>
      <c r="AL72" s="143">
        <f t="shared" si="150"/>
        <v>0</v>
      </c>
      <c r="AM72" s="143">
        <f t="shared" si="150"/>
        <v>0</v>
      </c>
      <c r="AN72" s="143">
        <f t="shared" si="150"/>
        <v>0</v>
      </c>
      <c r="AO72" s="143">
        <f t="shared" si="150"/>
        <v>0</v>
      </c>
      <c r="AP72" s="150">
        <f t="shared" si="150"/>
        <v>0</v>
      </c>
      <c r="AQ72" s="151">
        <f t="shared" si="150"/>
        <v>0</v>
      </c>
      <c r="AR72" s="142">
        <f t="shared" si="150"/>
        <v>0</v>
      </c>
      <c r="AS72" s="143">
        <f t="shared" si="150"/>
        <v>0</v>
      </c>
      <c r="AT72" s="143">
        <f t="shared" si="150"/>
        <v>0</v>
      </c>
      <c r="AU72" s="143">
        <f t="shared" si="150"/>
        <v>0</v>
      </c>
      <c r="AV72" s="143">
        <f t="shared" si="150"/>
        <v>0</v>
      </c>
      <c r="AW72" s="143">
        <f t="shared" si="150"/>
        <v>0</v>
      </c>
      <c r="AX72" s="150">
        <f t="shared" si="150"/>
        <v>0</v>
      </c>
      <c r="AY72" s="151">
        <f t="shared" ref="AY72" si="153">AY23+AY24+AY25+AY26</f>
        <v>0</v>
      </c>
      <c r="AZ72" s="142">
        <f t="shared" si="150"/>
        <v>17</v>
      </c>
      <c r="BA72" s="143">
        <f t="shared" si="150"/>
        <v>9</v>
      </c>
      <c r="BB72" s="143">
        <f t="shared" si="150"/>
        <v>3</v>
      </c>
      <c r="BC72" s="143">
        <f t="shared" si="150"/>
        <v>0</v>
      </c>
      <c r="BD72" s="143">
        <f t="shared" si="150"/>
        <v>0</v>
      </c>
      <c r="BE72" s="143">
        <f t="shared" si="150"/>
        <v>3</v>
      </c>
      <c r="BF72" s="150">
        <f t="shared" si="150"/>
        <v>0</v>
      </c>
      <c r="BG72" s="151">
        <f t="shared" si="146"/>
        <v>0</v>
      </c>
      <c r="BH72" s="142">
        <f t="shared" si="150"/>
        <v>307</v>
      </c>
      <c r="BI72" s="143">
        <f t="shared" si="150"/>
        <v>59</v>
      </c>
      <c r="BJ72" s="143">
        <f t="shared" si="150"/>
        <v>10</v>
      </c>
      <c r="BK72" s="143">
        <f t="shared" si="150"/>
        <v>12</v>
      </c>
      <c r="BL72" s="143">
        <f t="shared" si="150"/>
        <v>3</v>
      </c>
      <c r="BM72" s="143">
        <f t="shared" si="150"/>
        <v>6</v>
      </c>
      <c r="BN72" s="150">
        <f t="shared" si="150"/>
        <v>1</v>
      </c>
      <c r="BO72" s="151">
        <f t="shared" si="9"/>
        <v>0</v>
      </c>
      <c r="BP72" s="142">
        <f t="shared" si="150"/>
        <v>20</v>
      </c>
      <c r="BQ72" s="143">
        <f t="shared" si="150"/>
        <v>6</v>
      </c>
      <c r="BR72" s="143">
        <f t="shared" si="150"/>
        <v>0</v>
      </c>
      <c r="BS72" s="143">
        <f t="shared" si="150"/>
        <v>0</v>
      </c>
      <c r="BT72" s="143">
        <f t="shared" si="150"/>
        <v>0</v>
      </c>
      <c r="BU72" s="143">
        <f t="shared" si="150"/>
        <v>0</v>
      </c>
      <c r="BV72" s="150">
        <f t="shared" si="150"/>
        <v>0</v>
      </c>
      <c r="BW72" s="151">
        <f t="shared" si="150"/>
        <v>0</v>
      </c>
      <c r="BX72" s="142">
        <f t="shared" si="150"/>
        <v>27</v>
      </c>
      <c r="BY72" s="143">
        <f t="shared" ref="BY72:DZ87" si="154">BY23+BY24+BY25+BY26</f>
        <v>13</v>
      </c>
      <c r="BZ72" s="143">
        <f t="shared" si="154"/>
        <v>1</v>
      </c>
      <c r="CA72" s="143">
        <f t="shared" si="154"/>
        <v>1</v>
      </c>
      <c r="CB72" s="143">
        <f t="shared" si="154"/>
        <v>0</v>
      </c>
      <c r="CC72" s="143">
        <f t="shared" si="154"/>
        <v>0</v>
      </c>
      <c r="CD72" s="150">
        <f t="shared" si="154"/>
        <v>0</v>
      </c>
      <c r="CE72" s="151">
        <f t="shared" si="154"/>
        <v>0</v>
      </c>
      <c r="CF72" s="142">
        <f t="shared" si="154"/>
        <v>0</v>
      </c>
      <c r="CG72" s="143">
        <f t="shared" si="154"/>
        <v>0</v>
      </c>
      <c r="CH72" s="143">
        <f t="shared" si="154"/>
        <v>0</v>
      </c>
      <c r="CI72" s="143">
        <f t="shared" si="154"/>
        <v>0</v>
      </c>
      <c r="CJ72" s="143">
        <f t="shared" si="154"/>
        <v>0</v>
      </c>
      <c r="CK72" s="143">
        <f t="shared" si="154"/>
        <v>0</v>
      </c>
      <c r="CL72" s="150">
        <f t="shared" si="154"/>
        <v>0</v>
      </c>
      <c r="CM72" s="151">
        <f t="shared" ref="CM72" si="155">CM23+CM24+CM25+CM26</f>
        <v>0</v>
      </c>
      <c r="CN72" s="142">
        <f t="shared" si="154"/>
        <v>10</v>
      </c>
      <c r="CO72" s="143">
        <f t="shared" si="154"/>
        <v>2</v>
      </c>
      <c r="CP72" s="143">
        <f t="shared" si="154"/>
        <v>0</v>
      </c>
      <c r="CQ72" s="143">
        <f t="shared" si="154"/>
        <v>0</v>
      </c>
      <c r="CR72" s="143">
        <f t="shared" si="154"/>
        <v>0</v>
      </c>
      <c r="CS72" s="143">
        <f t="shared" si="154"/>
        <v>0</v>
      </c>
      <c r="CT72" s="150">
        <f t="shared" si="154"/>
        <v>0</v>
      </c>
      <c r="CU72" s="151">
        <f t="shared" si="154"/>
        <v>0</v>
      </c>
      <c r="CV72" s="142">
        <f t="shared" si="154"/>
        <v>14</v>
      </c>
      <c r="CW72" s="143">
        <f t="shared" si="154"/>
        <v>2</v>
      </c>
      <c r="CX72" s="143">
        <f t="shared" si="154"/>
        <v>0</v>
      </c>
      <c r="CY72" s="143">
        <f t="shared" si="154"/>
        <v>0</v>
      </c>
      <c r="CZ72" s="143">
        <f t="shared" si="154"/>
        <v>0</v>
      </c>
      <c r="DA72" s="143">
        <f t="shared" si="154"/>
        <v>0</v>
      </c>
      <c r="DB72" s="150">
        <f t="shared" si="154"/>
        <v>1</v>
      </c>
      <c r="DC72" s="151">
        <f t="shared" ref="DC72" si="156">DC23+DC24+DC25+DC26</f>
        <v>0</v>
      </c>
      <c r="DD72" s="142">
        <f t="shared" si="154"/>
        <v>287</v>
      </c>
      <c r="DE72" s="143">
        <f t="shared" si="154"/>
        <v>47</v>
      </c>
      <c r="DF72" s="143">
        <f t="shared" si="154"/>
        <v>7</v>
      </c>
      <c r="DG72" s="143">
        <f t="shared" si="154"/>
        <v>13</v>
      </c>
      <c r="DH72" s="143">
        <f t="shared" si="154"/>
        <v>3</v>
      </c>
      <c r="DI72" s="143">
        <f t="shared" si="154"/>
        <v>0</v>
      </c>
      <c r="DJ72" s="150">
        <f t="shared" si="154"/>
        <v>0</v>
      </c>
      <c r="DK72" s="151">
        <f t="shared" si="149"/>
        <v>0</v>
      </c>
      <c r="DL72" s="142">
        <f t="shared" si="154"/>
        <v>12</v>
      </c>
      <c r="DM72" s="143">
        <f t="shared" si="154"/>
        <v>5</v>
      </c>
      <c r="DN72" s="143">
        <f t="shared" si="154"/>
        <v>0</v>
      </c>
      <c r="DO72" s="143">
        <f t="shared" si="154"/>
        <v>0</v>
      </c>
      <c r="DP72" s="143">
        <f t="shared" si="154"/>
        <v>0</v>
      </c>
      <c r="DQ72" s="143">
        <f t="shared" si="154"/>
        <v>0</v>
      </c>
      <c r="DR72" s="150">
        <f t="shared" si="154"/>
        <v>0</v>
      </c>
      <c r="DS72" s="151">
        <f t="shared" si="98"/>
        <v>0</v>
      </c>
      <c r="DT72" s="142">
        <f t="shared" si="154"/>
        <v>0</v>
      </c>
      <c r="DU72" s="143">
        <f t="shared" si="154"/>
        <v>0</v>
      </c>
      <c r="DV72" s="143">
        <f t="shared" si="154"/>
        <v>0</v>
      </c>
      <c r="DW72" s="143">
        <f t="shared" si="154"/>
        <v>0</v>
      </c>
      <c r="DX72" s="143">
        <f t="shared" si="154"/>
        <v>0</v>
      </c>
      <c r="DY72" s="143">
        <f t="shared" si="154"/>
        <v>0</v>
      </c>
      <c r="DZ72" s="150">
        <f t="shared" si="154"/>
        <v>0</v>
      </c>
      <c r="EA72" s="151">
        <f t="shared" si="99"/>
        <v>0</v>
      </c>
      <c r="EB72" s="154">
        <f t="shared" si="107"/>
        <v>1028</v>
      </c>
      <c r="EC72" s="156">
        <f t="shared" si="69"/>
        <v>0.45833333333333398</v>
      </c>
    </row>
    <row r="73" spans="1:133" s="2" customFormat="1" ht="15" customHeight="1">
      <c r="A73" s="61">
        <f t="shared" si="57"/>
        <v>0.46875000000000067</v>
      </c>
      <c r="B73" s="62" t="s">
        <v>57</v>
      </c>
      <c r="C73" s="63">
        <f t="shared" si="58"/>
        <v>0.5104166666666673</v>
      </c>
      <c r="D73" s="142">
        <f t="shared" ref="D73:BX73" si="157">D24+D25+D26+D27</f>
        <v>0</v>
      </c>
      <c r="E73" s="143">
        <f t="shared" si="157"/>
        <v>0</v>
      </c>
      <c r="F73" s="143">
        <f t="shared" si="157"/>
        <v>0</v>
      </c>
      <c r="G73" s="143">
        <f t="shared" si="157"/>
        <v>0</v>
      </c>
      <c r="H73" s="143">
        <f t="shared" si="157"/>
        <v>0</v>
      </c>
      <c r="I73" s="143">
        <f t="shared" si="157"/>
        <v>0</v>
      </c>
      <c r="J73" s="150">
        <f t="shared" si="157"/>
        <v>0</v>
      </c>
      <c r="K73" s="151">
        <f t="shared" ref="K73" si="158">K24+K25+K26+K27</f>
        <v>0</v>
      </c>
      <c r="L73" s="142">
        <f t="shared" si="157"/>
        <v>39</v>
      </c>
      <c r="M73" s="143">
        <f t="shared" si="157"/>
        <v>13</v>
      </c>
      <c r="N73" s="143">
        <f t="shared" si="157"/>
        <v>1</v>
      </c>
      <c r="O73" s="143">
        <f t="shared" si="157"/>
        <v>1</v>
      </c>
      <c r="P73" s="143">
        <f t="shared" si="157"/>
        <v>0</v>
      </c>
      <c r="Q73" s="143">
        <f t="shared" si="157"/>
        <v>0</v>
      </c>
      <c r="R73" s="150">
        <f t="shared" si="157"/>
        <v>0</v>
      </c>
      <c r="S73" s="151">
        <f t="shared" si="150"/>
        <v>0</v>
      </c>
      <c r="T73" s="142">
        <f t="shared" si="157"/>
        <v>12</v>
      </c>
      <c r="U73" s="143">
        <f t="shared" si="157"/>
        <v>4</v>
      </c>
      <c r="V73" s="143">
        <f t="shared" si="157"/>
        <v>0</v>
      </c>
      <c r="W73" s="143">
        <f t="shared" si="157"/>
        <v>0</v>
      </c>
      <c r="X73" s="143">
        <f t="shared" si="157"/>
        <v>0</v>
      </c>
      <c r="Y73" s="143">
        <f t="shared" si="157"/>
        <v>0</v>
      </c>
      <c r="Z73" s="150">
        <f t="shared" si="157"/>
        <v>0</v>
      </c>
      <c r="AA73" s="151">
        <f t="shared" si="157"/>
        <v>0</v>
      </c>
      <c r="AB73" s="142">
        <f t="shared" si="157"/>
        <v>18</v>
      </c>
      <c r="AC73" s="143">
        <f t="shared" si="157"/>
        <v>1</v>
      </c>
      <c r="AD73" s="143">
        <f t="shared" si="157"/>
        <v>0</v>
      </c>
      <c r="AE73" s="143">
        <f t="shared" si="157"/>
        <v>0</v>
      </c>
      <c r="AF73" s="143">
        <f t="shared" si="157"/>
        <v>0</v>
      </c>
      <c r="AG73" s="143">
        <f t="shared" si="157"/>
        <v>0</v>
      </c>
      <c r="AH73" s="150">
        <f t="shared" si="157"/>
        <v>0</v>
      </c>
      <c r="AI73" s="151">
        <f t="shared" ref="AI73" si="159">AI24+AI25+AI26+AI27</f>
        <v>0</v>
      </c>
      <c r="AJ73" s="142">
        <f t="shared" si="157"/>
        <v>28</v>
      </c>
      <c r="AK73" s="143">
        <f t="shared" si="157"/>
        <v>17</v>
      </c>
      <c r="AL73" s="143">
        <f t="shared" si="157"/>
        <v>0</v>
      </c>
      <c r="AM73" s="143">
        <f t="shared" si="157"/>
        <v>0</v>
      </c>
      <c r="AN73" s="143">
        <f t="shared" si="157"/>
        <v>0</v>
      </c>
      <c r="AO73" s="143">
        <f t="shared" si="157"/>
        <v>0</v>
      </c>
      <c r="AP73" s="150">
        <f t="shared" si="157"/>
        <v>0</v>
      </c>
      <c r="AQ73" s="151">
        <f t="shared" si="150"/>
        <v>0</v>
      </c>
      <c r="AR73" s="142">
        <f t="shared" si="157"/>
        <v>0</v>
      </c>
      <c r="AS73" s="143">
        <f t="shared" si="157"/>
        <v>0</v>
      </c>
      <c r="AT73" s="143">
        <f t="shared" si="157"/>
        <v>0</v>
      </c>
      <c r="AU73" s="143">
        <f t="shared" si="157"/>
        <v>0</v>
      </c>
      <c r="AV73" s="143">
        <f t="shared" si="157"/>
        <v>0</v>
      </c>
      <c r="AW73" s="143">
        <f t="shared" si="157"/>
        <v>0</v>
      </c>
      <c r="AX73" s="150">
        <f t="shared" si="157"/>
        <v>0</v>
      </c>
      <c r="AY73" s="151">
        <f t="shared" si="157"/>
        <v>0</v>
      </c>
      <c r="AZ73" s="142">
        <f t="shared" si="157"/>
        <v>16</v>
      </c>
      <c r="BA73" s="143">
        <f t="shared" si="157"/>
        <v>9</v>
      </c>
      <c r="BB73" s="143">
        <f t="shared" si="157"/>
        <v>1</v>
      </c>
      <c r="BC73" s="143">
        <f t="shared" si="157"/>
        <v>0</v>
      </c>
      <c r="BD73" s="143">
        <f t="shared" si="157"/>
        <v>0</v>
      </c>
      <c r="BE73" s="143">
        <f t="shared" si="157"/>
        <v>2</v>
      </c>
      <c r="BF73" s="150">
        <f t="shared" si="157"/>
        <v>0</v>
      </c>
      <c r="BG73" s="151">
        <f t="shared" ref="BG73" si="160">BG24+BG25+BG26+BG27</f>
        <v>0</v>
      </c>
      <c r="BH73" s="142">
        <f t="shared" si="157"/>
        <v>293</v>
      </c>
      <c r="BI73" s="143">
        <f t="shared" si="157"/>
        <v>54</v>
      </c>
      <c r="BJ73" s="143">
        <f t="shared" si="157"/>
        <v>9</v>
      </c>
      <c r="BK73" s="143">
        <f t="shared" si="157"/>
        <v>10</v>
      </c>
      <c r="BL73" s="143">
        <f t="shared" si="157"/>
        <v>3</v>
      </c>
      <c r="BM73" s="143">
        <f t="shared" si="157"/>
        <v>8</v>
      </c>
      <c r="BN73" s="150">
        <f t="shared" si="157"/>
        <v>1</v>
      </c>
      <c r="BO73" s="151">
        <f t="shared" si="9"/>
        <v>0</v>
      </c>
      <c r="BP73" s="142">
        <f t="shared" si="157"/>
        <v>21</v>
      </c>
      <c r="BQ73" s="143">
        <f t="shared" si="157"/>
        <v>6</v>
      </c>
      <c r="BR73" s="143">
        <f t="shared" si="157"/>
        <v>0</v>
      </c>
      <c r="BS73" s="143">
        <f t="shared" si="157"/>
        <v>0</v>
      </c>
      <c r="BT73" s="143">
        <f t="shared" si="157"/>
        <v>0</v>
      </c>
      <c r="BU73" s="143">
        <f t="shared" si="157"/>
        <v>0</v>
      </c>
      <c r="BV73" s="150">
        <f t="shared" si="157"/>
        <v>0</v>
      </c>
      <c r="BW73" s="151">
        <f t="shared" si="150"/>
        <v>0</v>
      </c>
      <c r="BX73" s="142">
        <f t="shared" si="157"/>
        <v>27</v>
      </c>
      <c r="BY73" s="143">
        <f t="shared" ref="BY73:DZ73" si="161">BY24+BY25+BY26+BY27</f>
        <v>11</v>
      </c>
      <c r="BZ73" s="143">
        <f t="shared" si="161"/>
        <v>1</v>
      </c>
      <c r="CA73" s="143">
        <f t="shared" si="161"/>
        <v>1</v>
      </c>
      <c r="CB73" s="143">
        <f t="shared" si="161"/>
        <v>0</v>
      </c>
      <c r="CC73" s="143">
        <f t="shared" si="161"/>
        <v>0</v>
      </c>
      <c r="CD73" s="150">
        <f t="shared" si="161"/>
        <v>0</v>
      </c>
      <c r="CE73" s="151">
        <f t="shared" si="161"/>
        <v>0</v>
      </c>
      <c r="CF73" s="142">
        <f t="shared" si="161"/>
        <v>0</v>
      </c>
      <c r="CG73" s="143">
        <f t="shared" si="161"/>
        <v>0</v>
      </c>
      <c r="CH73" s="143">
        <f t="shared" si="161"/>
        <v>0</v>
      </c>
      <c r="CI73" s="143">
        <f t="shared" si="161"/>
        <v>0</v>
      </c>
      <c r="CJ73" s="143">
        <f t="shared" si="161"/>
        <v>0</v>
      </c>
      <c r="CK73" s="143">
        <f t="shared" si="161"/>
        <v>0</v>
      </c>
      <c r="CL73" s="150">
        <f t="shared" si="161"/>
        <v>0</v>
      </c>
      <c r="CM73" s="151">
        <f t="shared" ref="CM73" si="162">CM24+CM25+CM26+CM27</f>
        <v>0</v>
      </c>
      <c r="CN73" s="142">
        <f t="shared" si="161"/>
        <v>13</v>
      </c>
      <c r="CO73" s="143">
        <f t="shared" si="161"/>
        <v>2</v>
      </c>
      <c r="CP73" s="143">
        <f t="shared" si="161"/>
        <v>0</v>
      </c>
      <c r="CQ73" s="143">
        <f t="shared" si="161"/>
        <v>0</v>
      </c>
      <c r="CR73" s="143">
        <f t="shared" si="161"/>
        <v>0</v>
      </c>
      <c r="CS73" s="143">
        <f t="shared" si="161"/>
        <v>0</v>
      </c>
      <c r="CT73" s="150">
        <f t="shared" si="161"/>
        <v>0</v>
      </c>
      <c r="CU73" s="151">
        <f t="shared" si="154"/>
        <v>0</v>
      </c>
      <c r="CV73" s="142">
        <f t="shared" si="161"/>
        <v>17</v>
      </c>
      <c r="CW73" s="143">
        <f t="shared" si="161"/>
        <v>3</v>
      </c>
      <c r="CX73" s="143">
        <f t="shared" si="161"/>
        <v>0</v>
      </c>
      <c r="CY73" s="143">
        <f t="shared" si="161"/>
        <v>0</v>
      </c>
      <c r="CZ73" s="143">
        <f t="shared" si="161"/>
        <v>0</v>
      </c>
      <c r="DA73" s="143">
        <f t="shared" si="161"/>
        <v>0</v>
      </c>
      <c r="DB73" s="150">
        <f t="shared" si="161"/>
        <v>1</v>
      </c>
      <c r="DC73" s="151">
        <f t="shared" si="161"/>
        <v>0</v>
      </c>
      <c r="DD73" s="142">
        <f t="shared" si="161"/>
        <v>301</v>
      </c>
      <c r="DE73" s="143">
        <f t="shared" si="161"/>
        <v>46</v>
      </c>
      <c r="DF73" s="143">
        <f t="shared" si="161"/>
        <v>7</v>
      </c>
      <c r="DG73" s="143">
        <f t="shared" si="161"/>
        <v>16</v>
      </c>
      <c r="DH73" s="143">
        <f t="shared" si="161"/>
        <v>3</v>
      </c>
      <c r="DI73" s="143">
        <f t="shared" si="161"/>
        <v>8</v>
      </c>
      <c r="DJ73" s="150">
        <f t="shared" si="161"/>
        <v>0</v>
      </c>
      <c r="DK73" s="151">
        <f t="shared" ref="DK73" si="163">DK24+DK25+DK26+DK27</f>
        <v>0</v>
      </c>
      <c r="DL73" s="142">
        <f t="shared" si="161"/>
        <v>10</v>
      </c>
      <c r="DM73" s="143">
        <f t="shared" si="161"/>
        <v>4</v>
      </c>
      <c r="DN73" s="143">
        <f t="shared" si="161"/>
        <v>0</v>
      </c>
      <c r="DO73" s="143">
        <f t="shared" si="161"/>
        <v>0</v>
      </c>
      <c r="DP73" s="143">
        <f t="shared" si="161"/>
        <v>0</v>
      </c>
      <c r="DQ73" s="143">
        <f t="shared" si="161"/>
        <v>1</v>
      </c>
      <c r="DR73" s="150">
        <f t="shared" si="161"/>
        <v>0</v>
      </c>
      <c r="DS73" s="151">
        <f t="shared" si="98"/>
        <v>0</v>
      </c>
      <c r="DT73" s="142">
        <f t="shared" si="161"/>
        <v>0</v>
      </c>
      <c r="DU73" s="143">
        <f t="shared" si="161"/>
        <v>0</v>
      </c>
      <c r="DV73" s="143">
        <f t="shared" si="161"/>
        <v>0</v>
      </c>
      <c r="DW73" s="143">
        <f t="shared" si="161"/>
        <v>0</v>
      </c>
      <c r="DX73" s="143">
        <f t="shared" si="161"/>
        <v>0</v>
      </c>
      <c r="DY73" s="143">
        <f t="shared" si="161"/>
        <v>0</v>
      </c>
      <c r="DZ73" s="150">
        <f t="shared" si="161"/>
        <v>0</v>
      </c>
      <c r="EA73" s="151">
        <f t="shared" si="99"/>
        <v>0</v>
      </c>
      <c r="EB73" s="154">
        <f t="shared" si="107"/>
        <v>1039</v>
      </c>
      <c r="EC73" s="156">
        <f t="shared" si="69"/>
        <v>0.46875000000000067</v>
      </c>
    </row>
    <row r="74" spans="1:133" s="2" customFormat="1" ht="15" customHeight="1">
      <c r="A74" s="61">
        <f t="shared" si="57"/>
        <v>0.47916666666666735</v>
      </c>
      <c r="B74" s="62" t="s">
        <v>57</v>
      </c>
      <c r="C74" s="63">
        <f t="shared" si="58"/>
        <v>0.52083333333333393</v>
      </c>
      <c r="D74" s="142">
        <f t="shared" ref="D74:BX74" si="164">D25+D26+D27+D28</f>
        <v>0</v>
      </c>
      <c r="E74" s="143">
        <f t="shared" si="164"/>
        <v>0</v>
      </c>
      <c r="F74" s="143">
        <f t="shared" si="164"/>
        <v>0</v>
      </c>
      <c r="G74" s="143">
        <f t="shared" si="164"/>
        <v>0</v>
      </c>
      <c r="H74" s="143">
        <f t="shared" si="164"/>
        <v>0</v>
      </c>
      <c r="I74" s="143">
        <f t="shared" si="164"/>
        <v>0</v>
      </c>
      <c r="J74" s="150">
        <f t="shared" si="164"/>
        <v>0</v>
      </c>
      <c r="K74" s="151">
        <f t="shared" ref="K74" si="165">K25+K26+K27+K28</f>
        <v>0</v>
      </c>
      <c r="L74" s="142">
        <f t="shared" si="164"/>
        <v>38</v>
      </c>
      <c r="M74" s="143">
        <f t="shared" si="164"/>
        <v>17</v>
      </c>
      <c r="N74" s="143">
        <f t="shared" si="164"/>
        <v>1</v>
      </c>
      <c r="O74" s="143">
        <f t="shared" si="164"/>
        <v>1</v>
      </c>
      <c r="P74" s="143">
        <f t="shared" si="164"/>
        <v>0</v>
      </c>
      <c r="Q74" s="143">
        <f t="shared" si="164"/>
        <v>0</v>
      </c>
      <c r="R74" s="150">
        <f t="shared" si="164"/>
        <v>0</v>
      </c>
      <c r="S74" s="151">
        <f t="shared" si="150"/>
        <v>0</v>
      </c>
      <c r="T74" s="142">
        <f t="shared" si="164"/>
        <v>20</v>
      </c>
      <c r="U74" s="143">
        <f t="shared" si="164"/>
        <v>4</v>
      </c>
      <c r="V74" s="143">
        <f t="shared" si="164"/>
        <v>0</v>
      </c>
      <c r="W74" s="143">
        <f t="shared" si="164"/>
        <v>0</v>
      </c>
      <c r="X74" s="143">
        <f t="shared" si="164"/>
        <v>0</v>
      </c>
      <c r="Y74" s="143">
        <f t="shared" si="164"/>
        <v>0</v>
      </c>
      <c r="Z74" s="150">
        <f t="shared" si="164"/>
        <v>0</v>
      </c>
      <c r="AA74" s="151">
        <f t="shared" si="164"/>
        <v>0</v>
      </c>
      <c r="AB74" s="142">
        <f t="shared" si="164"/>
        <v>17</v>
      </c>
      <c r="AC74" s="143">
        <f t="shared" si="164"/>
        <v>1</v>
      </c>
      <c r="AD74" s="143">
        <f t="shared" si="164"/>
        <v>0</v>
      </c>
      <c r="AE74" s="143">
        <f t="shared" si="164"/>
        <v>0</v>
      </c>
      <c r="AF74" s="143">
        <f t="shared" si="164"/>
        <v>0</v>
      </c>
      <c r="AG74" s="143">
        <f t="shared" si="164"/>
        <v>0</v>
      </c>
      <c r="AH74" s="150">
        <f t="shared" si="164"/>
        <v>0</v>
      </c>
      <c r="AI74" s="151">
        <f t="shared" ref="AI74" si="166">AI25+AI26+AI27+AI28</f>
        <v>0</v>
      </c>
      <c r="AJ74" s="142">
        <f t="shared" si="164"/>
        <v>31</v>
      </c>
      <c r="AK74" s="143">
        <f t="shared" si="164"/>
        <v>16</v>
      </c>
      <c r="AL74" s="143">
        <f t="shared" si="164"/>
        <v>1</v>
      </c>
      <c r="AM74" s="143">
        <f t="shared" si="164"/>
        <v>0</v>
      </c>
      <c r="AN74" s="143">
        <f t="shared" si="164"/>
        <v>0</v>
      </c>
      <c r="AO74" s="143">
        <f t="shared" si="164"/>
        <v>0</v>
      </c>
      <c r="AP74" s="150">
        <f t="shared" si="164"/>
        <v>0</v>
      </c>
      <c r="AQ74" s="151">
        <f t="shared" si="150"/>
        <v>0</v>
      </c>
      <c r="AR74" s="142">
        <f t="shared" si="164"/>
        <v>0</v>
      </c>
      <c r="AS74" s="143">
        <f t="shared" si="164"/>
        <v>0</v>
      </c>
      <c r="AT74" s="143">
        <f t="shared" si="164"/>
        <v>0</v>
      </c>
      <c r="AU74" s="143">
        <f t="shared" si="164"/>
        <v>0</v>
      </c>
      <c r="AV74" s="143">
        <f t="shared" si="164"/>
        <v>0</v>
      </c>
      <c r="AW74" s="143">
        <f t="shared" si="164"/>
        <v>0</v>
      </c>
      <c r="AX74" s="150">
        <f t="shared" si="164"/>
        <v>0</v>
      </c>
      <c r="AY74" s="151">
        <f t="shared" si="164"/>
        <v>0</v>
      </c>
      <c r="AZ74" s="142">
        <f t="shared" si="164"/>
        <v>20</v>
      </c>
      <c r="BA74" s="143">
        <f t="shared" si="164"/>
        <v>10</v>
      </c>
      <c r="BB74" s="143">
        <f t="shared" si="164"/>
        <v>0</v>
      </c>
      <c r="BC74" s="143">
        <f t="shared" si="164"/>
        <v>0</v>
      </c>
      <c r="BD74" s="143">
        <f t="shared" si="164"/>
        <v>0</v>
      </c>
      <c r="BE74" s="143">
        <f t="shared" si="164"/>
        <v>2</v>
      </c>
      <c r="BF74" s="150">
        <f t="shared" si="164"/>
        <v>0</v>
      </c>
      <c r="BG74" s="151">
        <f t="shared" ref="BG74" si="167">BG25+BG26+BG27+BG28</f>
        <v>0</v>
      </c>
      <c r="BH74" s="142">
        <f t="shared" si="164"/>
        <v>297</v>
      </c>
      <c r="BI74" s="143">
        <f t="shared" si="164"/>
        <v>39</v>
      </c>
      <c r="BJ74" s="143">
        <f t="shared" si="164"/>
        <v>10</v>
      </c>
      <c r="BK74" s="143">
        <f t="shared" si="164"/>
        <v>10</v>
      </c>
      <c r="BL74" s="143">
        <f t="shared" si="164"/>
        <v>3</v>
      </c>
      <c r="BM74" s="143">
        <f t="shared" si="164"/>
        <v>6</v>
      </c>
      <c r="BN74" s="150">
        <f t="shared" si="164"/>
        <v>1</v>
      </c>
      <c r="BO74" s="151">
        <f t="shared" si="9"/>
        <v>0</v>
      </c>
      <c r="BP74" s="142">
        <f t="shared" si="164"/>
        <v>20</v>
      </c>
      <c r="BQ74" s="143">
        <f t="shared" si="164"/>
        <v>4</v>
      </c>
      <c r="BR74" s="143">
        <f t="shared" si="164"/>
        <v>0</v>
      </c>
      <c r="BS74" s="143">
        <f t="shared" si="164"/>
        <v>0</v>
      </c>
      <c r="BT74" s="143">
        <f t="shared" si="164"/>
        <v>0</v>
      </c>
      <c r="BU74" s="143">
        <f t="shared" si="164"/>
        <v>0</v>
      </c>
      <c r="BV74" s="150">
        <f t="shared" si="164"/>
        <v>0</v>
      </c>
      <c r="BW74" s="151">
        <f t="shared" si="150"/>
        <v>0</v>
      </c>
      <c r="BX74" s="142">
        <f t="shared" si="164"/>
        <v>19</v>
      </c>
      <c r="BY74" s="143">
        <f t="shared" ref="BY74:DZ74" si="168">BY25+BY26+BY27+BY28</f>
        <v>6</v>
      </c>
      <c r="BZ74" s="143">
        <f t="shared" si="168"/>
        <v>1</v>
      </c>
      <c r="CA74" s="143">
        <f t="shared" si="168"/>
        <v>1</v>
      </c>
      <c r="CB74" s="143">
        <f t="shared" si="168"/>
        <v>0</v>
      </c>
      <c r="CC74" s="143">
        <f t="shared" si="168"/>
        <v>0</v>
      </c>
      <c r="CD74" s="150">
        <f t="shared" si="168"/>
        <v>0</v>
      </c>
      <c r="CE74" s="151">
        <f t="shared" si="168"/>
        <v>0</v>
      </c>
      <c r="CF74" s="142">
        <f t="shared" si="168"/>
        <v>0</v>
      </c>
      <c r="CG74" s="143">
        <f t="shared" si="168"/>
        <v>0</v>
      </c>
      <c r="CH74" s="143">
        <f t="shared" si="168"/>
        <v>0</v>
      </c>
      <c r="CI74" s="143">
        <f t="shared" si="168"/>
        <v>0</v>
      </c>
      <c r="CJ74" s="143">
        <f t="shared" si="168"/>
        <v>0</v>
      </c>
      <c r="CK74" s="143">
        <f t="shared" si="168"/>
        <v>0</v>
      </c>
      <c r="CL74" s="150">
        <f t="shared" si="168"/>
        <v>0</v>
      </c>
      <c r="CM74" s="151">
        <f t="shared" ref="CM74" si="169">CM25+CM26+CM27+CM28</f>
        <v>0</v>
      </c>
      <c r="CN74" s="142">
        <f t="shared" si="168"/>
        <v>11</v>
      </c>
      <c r="CO74" s="143">
        <f t="shared" si="168"/>
        <v>2</v>
      </c>
      <c r="CP74" s="143">
        <f t="shared" si="168"/>
        <v>0</v>
      </c>
      <c r="CQ74" s="143">
        <f t="shared" si="168"/>
        <v>0</v>
      </c>
      <c r="CR74" s="143">
        <f t="shared" si="168"/>
        <v>0</v>
      </c>
      <c r="CS74" s="143">
        <f t="shared" si="168"/>
        <v>0</v>
      </c>
      <c r="CT74" s="150">
        <f t="shared" si="168"/>
        <v>0</v>
      </c>
      <c r="CU74" s="151">
        <f t="shared" si="154"/>
        <v>0</v>
      </c>
      <c r="CV74" s="142">
        <f t="shared" si="168"/>
        <v>16</v>
      </c>
      <c r="CW74" s="143">
        <f t="shared" si="168"/>
        <v>3</v>
      </c>
      <c r="CX74" s="143">
        <f t="shared" si="168"/>
        <v>0</v>
      </c>
      <c r="CY74" s="143">
        <f t="shared" si="168"/>
        <v>0</v>
      </c>
      <c r="CZ74" s="143">
        <f t="shared" si="168"/>
        <v>0</v>
      </c>
      <c r="DA74" s="143">
        <f t="shared" si="168"/>
        <v>0</v>
      </c>
      <c r="DB74" s="150">
        <f t="shared" si="168"/>
        <v>0</v>
      </c>
      <c r="DC74" s="151">
        <f t="shared" si="168"/>
        <v>0</v>
      </c>
      <c r="DD74" s="142">
        <f t="shared" si="168"/>
        <v>337</v>
      </c>
      <c r="DE74" s="143">
        <f t="shared" si="168"/>
        <v>49</v>
      </c>
      <c r="DF74" s="143">
        <f t="shared" si="168"/>
        <v>9</v>
      </c>
      <c r="DG74" s="143">
        <f t="shared" si="168"/>
        <v>16</v>
      </c>
      <c r="DH74" s="143">
        <f t="shared" si="168"/>
        <v>3</v>
      </c>
      <c r="DI74" s="143">
        <f t="shared" si="168"/>
        <v>10</v>
      </c>
      <c r="DJ74" s="150">
        <f t="shared" si="168"/>
        <v>0</v>
      </c>
      <c r="DK74" s="151">
        <f t="shared" ref="DK74" si="170">DK25+DK26+DK27+DK28</f>
        <v>0</v>
      </c>
      <c r="DL74" s="142">
        <f t="shared" si="168"/>
        <v>10</v>
      </c>
      <c r="DM74" s="143">
        <f t="shared" si="168"/>
        <v>2</v>
      </c>
      <c r="DN74" s="143">
        <f t="shared" si="168"/>
        <v>0</v>
      </c>
      <c r="DO74" s="143">
        <f t="shared" si="168"/>
        <v>0</v>
      </c>
      <c r="DP74" s="143">
        <f t="shared" si="168"/>
        <v>0</v>
      </c>
      <c r="DQ74" s="143">
        <f t="shared" si="168"/>
        <v>1</v>
      </c>
      <c r="DR74" s="150">
        <f t="shared" si="168"/>
        <v>0</v>
      </c>
      <c r="DS74" s="151">
        <f t="shared" si="98"/>
        <v>0</v>
      </c>
      <c r="DT74" s="142">
        <f t="shared" si="168"/>
        <v>0</v>
      </c>
      <c r="DU74" s="143">
        <f t="shared" si="168"/>
        <v>0</v>
      </c>
      <c r="DV74" s="143">
        <f t="shared" si="168"/>
        <v>0</v>
      </c>
      <c r="DW74" s="143">
        <f t="shared" si="168"/>
        <v>0</v>
      </c>
      <c r="DX74" s="143">
        <f t="shared" si="168"/>
        <v>0</v>
      </c>
      <c r="DY74" s="143">
        <f t="shared" si="168"/>
        <v>0</v>
      </c>
      <c r="DZ74" s="150">
        <f t="shared" si="168"/>
        <v>0</v>
      </c>
      <c r="EA74" s="151">
        <f t="shared" si="99"/>
        <v>0</v>
      </c>
      <c r="EB74" s="154">
        <f t="shared" si="107"/>
        <v>1065</v>
      </c>
      <c r="EC74" s="156">
        <f t="shared" si="69"/>
        <v>0.47916666666666735</v>
      </c>
    </row>
    <row r="75" spans="1:133" s="2" customFormat="1" ht="15" customHeight="1">
      <c r="A75" s="61">
        <f t="shared" si="57"/>
        <v>0.48958333333333404</v>
      </c>
      <c r="B75" s="62" t="s">
        <v>57</v>
      </c>
      <c r="C75" s="63">
        <f t="shared" si="58"/>
        <v>0.53125000000000056</v>
      </c>
      <c r="D75" s="142">
        <f t="shared" ref="D75:BX75" si="171">D26+D27+D28+D29</f>
        <v>0</v>
      </c>
      <c r="E75" s="143">
        <f t="shared" si="171"/>
        <v>0</v>
      </c>
      <c r="F75" s="143">
        <f t="shared" si="171"/>
        <v>0</v>
      </c>
      <c r="G75" s="143">
        <f t="shared" si="171"/>
        <v>0</v>
      </c>
      <c r="H75" s="143">
        <f t="shared" si="171"/>
        <v>0</v>
      </c>
      <c r="I75" s="143">
        <f t="shared" si="171"/>
        <v>0</v>
      </c>
      <c r="J75" s="150">
        <f t="shared" si="171"/>
        <v>0</v>
      </c>
      <c r="K75" s="151">
        <f t="shared" ref="K75" si="172">K26+K27+K28+K29</f>
        <v>0</v>
      </c>
      <c r="L75" s="142">
        <f t="shared" si="171"/>
        <v>33</v>
      </c>
      <c r="M75" s="143">
        <f t="shared" si="171"/>
        <v>18</v>
      </c>
      <c r="N75" s="143">
        <f t="shared" si="171"/>
        <v>2</v>
      </c>
      <c r="O75" s="143">
        <f t="shared" si="171"/>
        <v>0</v>
      </c>
      <c r="P75" s="143">
        <f t="shared" si="171"/>
        <v>0</v>
      </c>
      <c r="Q75" s="143">
        <f t="shared" si="171"/>
        <v>0</v>
      </c>
      <c r="R75" s="150">
        <f t="shared" si="171"/>
        <v>0</v>
      </c>
      <c r="S75" s="151">
        <f t="shared" si="150"/>
        <v>0</v>
      </c>
      <c r="T75" s="142">
        <f t="shared" si="171"/>
        <v>19</v>
      </c>
      <c r="U75" s="143">
        <f t="shared" si="171"/>
        <v>3</v>
      </c>
      <c r="V75" s="143">
        <f t="shared" si="171"/>
        <v>0</v>
      </c>
      <c r="W75" s="143">
        <f t="shared" si="171"/>
        <v>0</v>
      </c>
      <c r="X75" s="143">
        <f t="shared" si="171"/>
        <v>0</v>
      </c>
      <c r="Y75" s="143">
        <f t="shared" si="171"/>
        <v>0</v>
      </c>
      <c r="Z75" s="150">
        <f t="shared" si="171"/>
        <v>0</v>
      </c>
      <c r="AA75" s="151">
        <f t="shared" si="171"/>
        <v>0</v>
      </c>
      <c r="AB75" s="142">
        <f t="shared" si="171"/>
        <v>16</v>
      </c>
      <c r="AC75" s="143">
        <f t="shared" si="171"/>
        <v>2</v>
      </c>
      <c r="AD75" s="143">
        <f t="shared" si="171"/>
        <v>0</v>
      </c>
      <c r="AE75" s="143">
        <f t="shared" si="171"/>
        <v>0</v>
      </c>
      <c r="AF75" s="143">
        <f t="shared" si="171"/>
        <v>0</v>
      </c>
      <c r="AG75" s="143">
        <f t="shared" si="171"/>
        <v>0</v>
      </c>
      <c r="AH75" s="150">
        <f t="shared" si="171"/>
        <v>0</v>
      </c>
      <c r="AI75" s="151">
        <f t="shared" ref="AI75" si="173">AI26+AI27+AI28+AI29</f>
        <v>0</v>
      </c>
      <c r="AJ75" s="142">
        <f t="shared" si="171"/>
        <v>27</v>
      </c>
      <c r="AK75" s="143">
        <f t="shared" si="171"/>
        <v>16</v>
      </c>
      <c r="AL75" s="143">
        <f t="shared" si="171"/>
        <v>1</v>
      </c>
      <c r="AM75" s="143">
        <f t="shared" si="171"/>
        <v>0</v>
      </c>
      <c r="AN75" s="143">
        <f t="shared" si="171"/>
        <v>0</v>
      </c>
      <c r="AO75" s="143">
        <f t="shared" si="171"/>
        <v>0</v>
      </c>
      <c r="AP75" s="150">
        <f t="shared" si="171"/>
        <v>0</v>
      </c>
      <c r="AQ75" s="151">
        <f t="shared" si="150"/>
        <v>0</v>
      </c>
      <c r="AR75" s="142">
        <f t="shared" si="171"/>
        <v>0</v>
      </c>
      <c r="AS75" s="143">
        <f t="shared" si="171"/>
        <v>0</v>
      </c>
      <c r="AT75" s="143">
        <f t="shared" si="171"/>
        <v>0</v>
      </c>
      <c r="AU75" s="143">
        <f t="shared" si="171"/>
        <v>0</v>
      </c>
      <c r="AV75" s="143">
        <f t="shared" si="171"/>
        <v>0</v>
      </c>
      <c r="AW75" s="143">
        <f t="shared" si="171"/>
        <v>0</v>
      </c>
      <c r="AX75" s="150">
        <f t="shared" si="171"/>
        <v>0</v>
      </c>
      <c r="AY75" s="151">
        <f t="shared" si="171"/>
        <v>0</v>
      </c>
      <c r="AZ75" s="142">
        <f t="shared" si="171"/>
        <v>22</v>
      </c>
      <c r="BA75" s="143">
        <f t="shared" si="171"/>
        <v>8</v>
      </c>
      <c r="BB75" s="143">
        <f t="shared" si="171"/>
        <v>1</v>
      </c>
      <c r="BC75" s="143">
        <f t="shared" si="171"/>
        <v>1</v>
      </c>
      <c r="BD75" s="143">
        <f t="shared" si="171"/>
        <v>0</v>
      </c>
      <c r="BE75" s="143">
        <f t="shared" si="171"/>
        <v>1</v>
      </c>
      <c r="BF75" s="150">
        <f t="shared" si="171"/>
        <v>0</v>
      </c>
      <c r="BG75" s="151">
        <f t="shared" ref="BG75" si="174">BG26+BG27+BG28+BG29</f>
        <v>0</v>
      </c>
      <c r="BH75" s="142">
        <f t="shared" si="171"/>
        <v>296</v>
      </c>
      <c r="BI75" s="143">
        <f t="shared" si="171"/>
        <v>45</v>
      </c>
      <c r="BJ75" s="143">
        <f t="shared" si="171"/>
        <v>15</v>
      </c>
      <c r="BK75" s="143">
        <f t="shared" si="171"/>
        <v>10</v>
      </c>
      <c r="BL75" s="143">
        <f t="shared" si="171"/>
        <v>3</v>
      </c>
      <c r="BM75" s="143">
        <f t="shared" si="171"/>
        <v>3</v>
      </c>
      <c r="BN75" s="150">
        <f t="shared" si="171"/>
        <v>0</v>
      </c>
      <c r="BO75" s="151">
        <f t="shared" si="9"/>
        <v>0</v>
      </c>
      <c r="BP75" s="142">
        <f t="shared" si="171"/>
        <v>15</v>
      </c>
      <c r="BQ75" s="143">
        <f t="shared" si="171"/>
        <v>6</v>
      </c>
      <c r="BR75" s="143">
        <f t="shared" si="171"/>
        <v>0</v>
      </c>
      <c r="BS75" s="143">
        <f t="shared" si="171"/>
        <v>0</v>
      </c>
      <c r="BT75" s="143">
        <f t="shared" si="171"/>
        <v>0</v>
      </c>
      <c r="BU75" s="143">
        <f t="shared" si="171"/>
        <v>0</v>
      </c>
      <c r="BV75" s="150">
        <f t="shared" si="171"/>
        <v>0</v>
      </c>
      <c r="BW75" s="151">
        <f t="shared" si="150"/>
        <v>0</v>
      </c>
      <c r="BX75" s="142">
        <f t="shared" si="171"/>
        <v>22</v>
      </c>
      <c r="BY75" s="143">
        <f t="shared" ref="BY75:DZ75" si="175">BY26+BY27+BY28+BY29</f>
        <v>4</v>
      </c>
      <c r="BZ75" s="143">
        <f t="shared" si="175"/>
        <v>1</v>
      </c>
      <c r="CA75" s="143">
        <f t="shared" si="175"/>
        <v>2</v>
      </c>
      <c r="CB75" s="143">
        <f t="shared" si="175"/>
        <v>0</v>
      </c>
      <c r="CC75" s="143">
        <f t="shared" si="175"/>
        <v>0</v>
      </c>
      <c r="CD75" s="150">
        <f t="shared" si="175"/>
        <v>0</v>
      </c>
      <c r="CE75" s="151">
        <f t="shared" si="175"/>
        <v>0</v>
      </c>
      <c r="CF75" s="142">
        <f t="shared" si="175"/>
        <v>0</v>
      </c>
      <c r="CG75" s="143">
        <f t="shared" si="175"/>
        <v>0</v>
      </c>
      <c r="CH75" s="143">
        <f t="shared" si="175"/>
        <v>0</v>
      </c>
      <c r="CI75" s="143">
        <f t="shared" si="175"/>
        <v>0</v>
      </c>
      <c r="CJ75" s="143">
        <f t="shared" si="175"/>
        <v>0</v>
      </c>
      <c r="CK75" s="143">
        <f t="shared" si="175"/>
        <v>0</v>
      </c>
      <c r="CL75" s="150">
        <f t="shared" si="175"/>
        <v>0</v>
      </c>
      <c r="CM75" s="151">
        <f t="shared" ref="CM75" si="176">CM26+CM27+CM28+CM29</f>
        <v>0</v>
      </c>
      <c r="CN75" s="142">
        <f t="shared" si="175"/>
        <v>10</v>
      </c>
      <c r="CO75" s="143">
        <f t="shared" si="175"/>
        <v>3</v>
      </c>
      <c r="CP75" s="143">
        <f t="shared" si="175"/>
        <v>1</v>
      </c>
      <c r="CQ75" s="143">
        <f t="shared" si="175"/>
        <v>0</v>
      </c>
      <c r="CR75" s="143">
        <f t="shared" si="175"/>
        <v>0</v>
      </c>
      <c r="CS75" s="143">
        <f t="shared" si="175"/>
        <v>0</v>
      </c>
      <c r="CT75" s="150">
        <f t="shared" si="175"/>
        <v>0</v>
      </c>
      <c r="CU75" s="151">
        <f t="shared" si="154"/>
        <v>0</v>
      </c>
      <c r="CV75" s="142">
        <f t="shared" si="175"/>
        <v>18</v>
      </c>
      <c r="CW75" s="143">
        <f t="shared" si="175"/>
        <v>3</v>
      </c>
      <c r="CX75" s="143">
        <f t="shared" si="175"/>
        <v>0</v>
      </c>
      <c r="CY75" s="143">
        <f t="shared" si="175"/>
        <v>0</v>
      </c>
      <c r="CZ75" s="143">
        <f t="shared" si="175"/>
        <v>0</v>
      </c>
      <c r="DA75" s="143">
        <f t="shared" si="175"/>
        <v>3</v>
      </c>
      <c r="DB75" s="150">
        <f t="shared" si="175"/>
        <v>0</v>
      </c>
      <c r="DC75" s="151">
        <f t="shared" si="175"/>
        <v>0</v>
      </c>
      <c r="DD75" s="142">
        <f t="shared" si="175"/>
        <v>334</v>
      </c>
      <c r="DE75" s="143">
        <f t="shared" si="175"/>
        <v>48</v>
      </c>
      <c r="DF75" s="143">
        <f t="shared" si="175"/>
        <v>11</v>
      </c>
      <c r="DG75" s="143">
        <f t="shared" si="175"/>
        <v>12</v>
      </c>
      <c r="DH75" s="143">
        <f t="shared" si="175"/>
        <v>3</v>
      </c>
      <c r="DI75" s="143">
        <f t="shared" si="175"/>
        <v>10</v>
      </c>
      <c r="DJ75" s="150">
        <f t="shared" si="175"/>
        <v>0</v>
      </c>
      <c r="DK75" s="151">
        <f t="shared" ref="DK75" si="177">DK26+DK27+DK28+DK29</f>
        <v>0</v>
      </c>
      <c r="DL75" s="142">
        <f t="shared" si="175"/>
        <v>15</v>
      </c>
      <c r="DM75" s="143">
        <f t="shared" si="175"/>
        <v>1</v>
      </c>
      <c r="DN75" s="143">
        <f t="shared" si="175"/>
        <v>0</v>
      </c>
      <c r="DO75" s="143">
        <f t="shared" si="175"/>
        <v>0</v>
      </c>
      <c r="DP75" s="143">
        <f t="shared" si="175"/>
        <v>0</v>
      </c>
      <c r="DQ75" s="143">
        <f t="shared" si="175"/>
        <v>1</v>
      </c>
      <c r="DR75" s="150">
        <f t="shared" si="175"/>
        <v>0</v>
      </c>
      <c r="DS75" s="151">
        <f t="shared" si="98"/>
        <v>0</v>
      </c>
      <c r="DT75" s="142">
        <f t="shared" si="175"/>
        <v>0</v>
      </c>
      <c r="DU75" s="143">
        <f t="shared" si="175"/>
        <v>0</v>
      </c>
      <c r="DV75" s="143">
        <f t="shared" si="175"/>
        <v>0</v>
      </c>
      <c r="DW75" s="143">
        <f t="shared" si="175"/>
        <v>0</v>
      </c>
      <c r="DX75" s="143">
        <f t="shared" si="175"/>
        <v>0</v>
      </c>
      <c r="DY75" s="143">
        <f t="shared" si="175"/>
        <v>0</v>
      </c>
      <c r="DZ75" s="150">
        <f t="shared" si="175"/>
        <v>0</v>
      </c>
      <c r="EA75" s="151">
        <f t="shared" si="99"/>
        <v>0</v>
      </c>
      <c r="EB75" s="154">
        <f t="shared" si="107"/>
        <v>1065</v>
      </c>
      <c r="EC75" s="156">
        <f t="shared" si="69"/>
        <v>0.48958333333333404</v>
      </c>
    </row>
    <row r="76" spans="1:133" s="2" customFormat="1" ht="15" customHeight="1">
      <c r="A76" s="61">
        <f t="shared" si="57"/>
        <v>0.50000000000000067</v>
      </c>
      <c r="B76" s="62" t="s">
        <v>57</v>
      </c>
      <c r="C76" s="63">
        <f t="shared" si="58"/>
        <v>0.54166666666666718</v>
      </c>
      <c r="D76" s="142">
        <f t="shared" ref="D76:BX76" si="178">D27+D28+D29+D30</f>
        <v>0</v>
      </c>
      <c r="E76" s="143">
        <f t="shared" si="178"/>
        <v>0</v>
      </c>
      <c r="F76" s="143">
        <f t="shared" si="178"/>
        <v>0</v>
      </c>
      <c r="G76" s="143">
        <f t="shared" si="178"/>
        <v>0</v>
      </c>
      <c r="H76" s="143">
        <f t="shared" si="178"/>
        <v>0</v>
      </c>
      <c r="I76" s="143">
        <f t="shared" si="178"/>
        <v>0</v>
      </c>
      <c r="J76" s="150">
        <f t="shared" si="178"/>
        <v>0</v>
      </c>
      <c r="K76" s="151">
        <f t="shared" ref="K76" si="179">K27+K28+K29+K30</f>
        <v>0</v>
      </c>
      <c r="L76" s="142">
        <f t="shared" si="178"/>
        <v>36</v>
      </c>
      <c r="M76" s="143">
        <f t="shared" si="178"/>
        <v>18</v>
      </c>
      <c r="N76" s="143">
        <f t="shared" si="178"/>
        <v>2</v>
      </c>
      <c r="O76" s="143">
        <f t="shared" si="178"/>
        <v>0</v>
      </c>
      <c r="P76" s="143">
        <f t="shared" si="178"/>
        <v>0</v>
      </c>
      <c r="Q76" s="143">
        <f t="shared" si="178"/>
        <v>0</v>
      </c>
      <c r="R76" s="150">
        <f t="shared" si="178"/>
        <v>0</v>
      </c>
      <c r="S76" s="151">
        <f t="shared" si="150"/>
        <v>0</v>
      </c>
      <c r="T76" s="142">
        <f t="shared" si="178"/>
        <v>15</v>
      </c>
      <c r="U76" s="143">
        <f t="shared" si="178"/>
        <v>2</v>
      </c>
      <c r="V76" s="143">
        <f t="shared" si="178"/>
        <v>0</v>
      </c>
      <c r="W76" s="143">
        <f t="shared" si="178"/>
        <v>0</v>
      </c>
      <c r="X76" s="143">
        <f t="shared" si="178"/>
        <v>0</v>
      </c>
      <c r="Y76" s="143">
        <f t="shared" si="178"/>
        <v>0</v>
      </c>
      <c r="Z76" s="150">
        <f t="shared" si="178"/>
        <v>0</v>
      </c>
      <c r="AA76" s="151">
        <f t="shared" si="178"/>
        <v>0</v>
      </c>
      <c r="AB76" s="142">
        <f t="shared" si="178"/>
        <v>14</v>
      </c>
      <c r="AC76" s="143">
        <f t="shared" si="178"/>
        <v>3</v>
      </c>
      <c r="AD76" s="143">
        <f t="shared" si="178"/>
        <v>0</v>
      </c>
      <c r="AE76" s="143">
        <f t="shared" si="178"/>
        <v>0</v>
      </c>
      <c r="AF76" s="143">
        <f t="shared" si="178"/>
        <v>0</v>
      </c>
      <c r="AG76" s="143">
        <f t="shared" si="178"/>
        <v>0</v>
      </c>
      <c r="AH76" s="150">
        <f t="shared" si="178"/>
        <v>1</v>
      </c>
      <c r="AI76" s="151">
        <f t="shared" ref="AI76" si="180">AI27+AI28+AI29+AI30</f>
        <v>0</v>
      </c>
      <c r="AJ76" s="142">
        <f t="shared" si="178"/>
        <v>30</v>
      </c>
      <c r="AK76" s="143">
        <f t="shared" si="178"/>
        <v>16</v>
      </c>
      <c r="AL76" s="143">
        <f t="shared" si="178"/>
        <v>2</v>
      </c>
      <c r="AM76" s="143">
        <f t="shared" si="178"/>
        <v>0</v>
      </c>
      <c r="AN76" s="143">
        <f t="shared" si="178"/>
        <v>0</v>
      </c>
      <c r="AO76" s="143">
        <f t="shared" si="178"/>
        <v>0</v>
      </c>
      <c r="AP76" s="150">
        <f t="shared" si="178"/>
        <v>0</v>
      </c>
      <c r="AQ76" s="151">
        <f t="shared" si="150"/>
        <v>0</v>
      </c>
      <c r="AR76" s="142">
        <f t="shared" si="178"/>
        <v>0</v>
      </c>
      <c r="AS76" s="143">
        <f t="shared" si="178"/>
        <v>0</v>
      </c>
      <c r="AT76" s="143">
        <f t="shared" si="178"/>
        <v>0</v>
      </c>
      <c r="AU76" s="143">
        <f t="shared" si="178"/>
        <v>0</v>
      </c>
      <c r="AV76" s="143">
        <f t="shared" si="178"/>
        <v>0</v>
      </c>
      <c r="AW76" s="143">
        <f t="shared" si="178"/>
        <v>0</v>
      </c>
      <c r="AX76" s="150">
        <f t="shared" si="178"/>
        <v>0</v>
      </c>
      <c r="AY76" s="151">
        <f t="shared" si="178"/>
        <v>0</v>
      </c>
      <c r="AZ76" s="142">
        <f t="shared" si="178"/>
        <v>27</v>
      </c>
      <c r="BA76" s="143">
        <f t="shared" si="178"/>
        <v>8</v>
      </c>
      <c r="BB76" s="143">
        <f t="shared" si="178"/>
        <v>1</v>
      </c>
      <c r="BC76" s="143">
        <f t="shared" si="178"/>
        <v>1</v>
      </c>
      <c r="BD76" s="143">
        <f t="shared" si="178"/>
        <v>0</v>
      </c>
      <c r="BE76" s="143">
        <f t="shared" si="178"/>
        <v>0</v>
      </c>
      <c r="BF76" s="150">
        <f t="shared" si="178"/>
        <v>0</v>
      </c>
      <c r="BG76" s="151">
        <f t="shared" ref="BG76" si="181">BG27+BG28+BG29+BG30</f>
        <v>0</v>
      </c>
      <c r="BH76" s="142">
        <f t="shared" si="178"/>
        <v>293</v>
      </c>
      <c r="BI76" s="143">
        <f t="shared" si="178"/>
        <v>53</v>
      </c>
      <c r="BJ76" s="143">
        <f t="shared" si="178"/>
        <v>17</v>
      </c>
      <c r="BK76" s="143">
        <f t="shared" si="178"/>
        <v>10</v>
      </c>
      <c r="BL76" s="143">
        <f t="shared" si="178"/>
        <v>3</v>
      </c>
      <c r="BM76" s="143">
        <f t="shared" si="178"/>
        <v>3</v>
      </c>
      <c r="BN76" s="150">
        <f t="shared" si="178"/>
        <v>0</v>
      </c>
      <c r="BO76" s="151">
        <f t="shared" si="9"/>
        <v>0</v>
      </c>
      <c r="BP76" s="142">
        <f t="shared" si="178"/>
        <v>18</v>
      </c>
      <c r="BQ76" s="143">
        <f t="shared" si="178"/>
        <v>7</v>
      </c>
      <c r="BR76" s="143">
        <f t="shared" si="178"/>
        <v>0</v>
      </c>
      <c r="BS76" s="143">
        <f t="shared" si="178"/>
        <v>0</v>
      </c>
      <c r="BT76" s="143">
        <f t="shared" si="178"/>
        <v>0</v>
      </c>
      <c r="BU76" s="143">
        <f t="shared" si="178"/>
        <v>0</v>
      </c>
      <c r="BV76" s="150">
        <f t="shared" si="178"/>
        <v>0</v>
      </c>
      <c r="BW76" s="151">
        <f t="shared" si="150"/>
        <v>0</v>
      </c>
      <c r="BX76" s="142">
        <f t="shared" si="178"/>
        <v>21</v>
      </c>
      <c r="BY76" s="143">
        <f t="shared" ref="BY76:DZ76" si="182">BY27+BY28+BY29+BY30</f>
        <v>3</v>
      </c>
      <c r="BZ76" s="143">
        <f t="shared" si="182"/>
        <v>1</v>
      </c>
      <c r="CA76" s="143">
        <f t="shared" si="182"/>
        <v>1</v>
      </c>
      <c r="CB76" s="143">
        <f t="shared" si="182"/>
        <v>0</v>
      </c>
      <c r="CC76" s="143">
        <f t="shared" si="182"/>
        <v>0</v>
      </c>
      <c r="CD76" s="150">
        <f t="shared" si="182"/>
        <v>0</v>
      </c>
      <c r="CE76" s="151">
        <f t="shared" si="182"/>
        <v>0</v>
      </c>
      <c r="CF76" s="142">
        <f t="shared" si="182"/>
        <v>0</v>
      </c>
      <c r="CG76" s="143">
        <f t="shared" si="182"/>
        <v>0</v>
      </c>
      <c r="CH76" s="143">
        <f t="shared" si="182"/>
        <v>0</v>
      </c>
      <c r="CI76" s="143">
        <f t="shared" si="182"/>
        <v>0</v>
      </c>
      <c r="CJ76" s="143">
        <f t="shared" si="182"/>
        <v>0</v>
      </c>
      <c r="CK76" s="143">
        <f t="shared" si="182"/>
        <v>0</v>
      </c>
      <c r="CL76" s="150">
        <f t="shared" si="182"/>
        <v>0</v>
      </c>
      <c r="CM76" s="151">
        <f t="shared" ref="CM76" si="183">CM27+CM28+CM29+CM30</f>
        <v>0</v>
      </c>
      <c r="CN76" s="142">
        <f t="shared" si="182"/>
        <v>10</v>
      </c>
      <c r="CO76" s="143">
        <f t="shared" si="182"/>
        <v>2</v>
      </c>
      <c r="CP76" s="143">
        <f t="shared" si="182"/>
        <v>1</v>
      </c>
      <c r="CQ76" s="143">
        <f t="shared" si="182"/>
        <v>0</v>
      </c>
      <c r="CR76" s="143">
        <f t="shared" si="182"/>
        <v>0</v>
      </c>
      <c r="CS76" s="143">
        <f t="shared" si="182"/>
        <v>0</v>
      </c>
      <c r="CT76" s="150">
        <f t="shared" si="182"/>
        <v>0</v>
      </c>
      <c r="CU76" s="151">
        <f t="shared" si="154"/>
        <v>0</v>
      </c>
      <c r="CV76" s="142">
        <f t="shared" si="182"/>
        <v>19</v>
      </c>
      <c r="CW76" s="143">
        <f t="shared" si="182"/>
        <v>2</v>
      </c>
      <c r="CX76" s="143">
        <f t="shared" si="182"/>
        <v>1</v>
      </c>
      <c r="CY76" s="143">
        <f t="shared" si="182"/>
        <v>0</v>
      </c>
      <c r="CZ76" s="143">
        <f t="shared" si="182"/>
        <v>0</v>
      </c>
      <c r="DA76" s="143">
        <f t="shared" si="182"/>
        <v>3</v>
      </c>
      <c r="DB76" s="150">
        <f t="shared" si="182"/>
        <v>0</v>
      </c>
      <c r="DC76" s="151">
        <f t="shared" si="182"/>
        <v>0</v>
      </c>
      <c r="DD76" s="142">
        <f t="shared" si="182"/>
        <v>350</v>
      </c>
      <c r="DE76" s="143">
        <f t="shared" si="182"/>
        <v>51</v>
      </c>
      <c r="DF76" s="143">
        <f t="shared" si="182"/>
        <v>7</v>
      </c>
      <c r="DG76" s="143">
        <f t="shared" si="182"/>
        <v>12</v>
      </c>
      <c r="DH76" s="143">
        <f t="shared" si="182"/>
        <v>3</v>
      </c>
      <c r="DI76" s="143">
        <f t="shared" si="182"/>
        <v>10</v>
      </c>
      <c r="DJ76" s="150">
        <f t="shared" si="182"/>
        <v>0</v>
      </c>
      <c r="DK76" s="151">
        <f t="shared" ref="DK76" si="184">DK27+DK28+DK29+DK30</f>
        <v>0</v>
      </c>
      <c r="DL76" s="142">
        <f t="shared" si="182"/>
        <v>17</v>
      </c>
      <c r="DM76" s="143">
        <f t="shared" si="182"/>
        <v>1</v>
      </c>
      <c r="DN76" s="143">
        <f t="shared" si="182"/>
        <v>0</v>
      </c>
      <c r="DO76" s="143">
        <f t="shared" si="182"/>
        <v>0</v>
      </c>
      <c r="DP76" s="143">
        <f t="shared" si="182"/>
        <v>0</v>
      </c>
      <c r="DQ76" s="143">
        <f t="shared" si="182"/>
        <v>1</v>
      </c>
      <c r="DR76" s="150">
        <f t="shared" si="182"/>
        <v>0</v>
      </c>
      <c r="DS76" s="151">
        <f t="shared" si="98"/>
        <v>0</v>
      </c>
      <c r="DT76" s="142">
        <f t="shared" si="182"/>
        <v>0</v>
      </c>
      <c r="DU76" s="143">
        <f t="shared" si="182"/>
        <v>0</v>
      </c>
      <c r="DV76" s="143">
        <f t="shared" si="182"/>
        <v>0</v>
      </c>
      <c r="DW76" s="143">
        <f t="shared" si="182"/>
        <v>0</v>
      </c>
      <c r="DX76" s="143">
        <f t="shared" si="182"/>
        <v>0</v>
      </c>
      <c r="DY76" s="143">
        <f t="shared" si="182"/>
        <v>0</v>
      </c>
      <c r="DZ76" s="150">
        <f t="shared" si="182"/>
        <v>0</v>
      </c>
      <c r="EA76" s="151">
        <f t="shared" si="99"/>
        <v>0</v>
      </c>
      <c r="EB76" s="154">
        <f t="shared" si="107"/>
        <v>1096</v>
      </c>
      <c r="EC76" s="156">
        <f t="shared" si="69"/>
        <v>0.50000000000000067</v>
      </c>
    </row>
    <row r="77" spans="1:133" s="2" customFormat="1" ht="15" customHeight="1">
      <c r="A77" s="61">
        <f t="shared" si="57"/>
        <v>0.5104166666666673</v>
      </c>
      <c r="B77" s="62" t="s">
        <v>57</v>
      </c>
      <c r="C77" s="63">
        <f t="shared" si="58"/>
        <v>0.55208333333333381</v>
      </c>
      <c r="D77" s="142">
        <f t="shared" ref="D77:BX77" si="185">D28+D29+D30+D31</f>
        <v>0</v>
      </c>
      <c r="E77" s="143">
        <f t="shared" si="185"/>
        <v>0</v>
      </c>
      <c r="F77" s="143">
        <f t="shared" si="185"/>
        <v>0</v>
      </c>
      <c r="G77" s="143">
        <f t="shared" si="185"/>
        <v>0</v>
      </c>
      <c r="H77" s="143">
        <f t="shared" si="185"/>
        <v>0</v>
      </c>
      <c r="I77" s="143">
        <f t="shared" si="185"/>
        <v>0</v>
      </c>
      <c r="J77" s="150">
        <f t="shared" si="185"/>
        <v>0</v>
      </c>
      <c r="K77" s="151">
        <f t="shared" ref="K77" si="186">K28+K29+K30+K31</f>
        <v>0</v>
      </c>
      <c r="L77" s="142">
        <f t="shared" si="185"/>
        <v>31</v>
      </c>
      <c r="M77" s="143">
        <f t="shared" si="185"/>
        <v>16</v>
      </c>
      <c r="N77" s="143">
        <f t="shared" si="185"/>
        <v>2</v>
      </c>
      <c r="O77" s="143">
        <f t="shared" si="185"/>
        <v>0</v>
      </c>
      <c r="P77" s="143">
        <f t="shared" si="185"/>
        <v>0</v>
      </c>
      <c r="Q77" s="143">
        <f t="shared" si="185"/>
        <v>0</v>
      </c>
      <c r="R77" s="150">
        <f t="shared" si="185"/>
        <v>0</v>
      </c>
      <c r="S77" s="151">
        <f t="shared" si="150"/>
        <v>0</v>
      </c>
      <c r="T77" s="142">
        <f t="shared" si="185"/>
        <v>17</v>
      </c>
      <c r="U77" s="143">
        <f t="shared" si="185"/>
        <v>3</v>
      </c>
      <c r="V77" s="143">
        <f t="shared" si="185"/>
        <v>0</v>
      </c>
      <c r="W77" s="143">
        <f t="shared" si="185"/>
        <v>0</v>
      </c>
      <c r="X77" s="143">
        <f t="shared" si="185"/>
        <v>0</v>
      </c>
      <c r="Y77" s="143">
        <f t="shared" si="185"/>
        <v>0</v>
      </c>
      <c r="Z77" s="150">
        <f t="shared" si="185"/>
        <v>0</v>
      </c>
      <c r="AA77" s="151">
        <f t="shared" si="185"/>
        <v>0</v>
      </c>
      <c r="AB77" s="142">
        <f t="shared" si="185"/>
        <v>14</v>
      </c>
      <c r="AC77" s="143">
        <f t="shared" si="185"/>
        <v>4</v>
      </c>
      <c r="AD77" s="143">
        <f t="shared" si="185"/>
        <v>0</v>
      </c>
      <c r="AE77" s="143">
        <f t="shared" si="185"/>
        <v>0</v>
      </c>
      <c r="AF77" s="143">
        <f t="shared" si="185"/>
        <v>0</v>
      </c>
      <c r="AG77" s="143">
        <f t="shared" si="185"/>
        <v>0</v>
      </c>
      <c r="AH77" s="150">
        <f t="shared" si="185"/>
        <v>1</v>
      </c>
      <c r="AI77" s="151">
        <f t="shared" ref="AI77" si="187">AI28+AI29+AI30+AI31</f>
        <v>0</v>
      </c>
      <c r="AJ77" s="142">
        <f t="shared" si="185"/>
        <v>29</v>
      </c>
      <c r="AK77" s="143">
        <f t="shared" si="185"/>
        <v>15</v>
      </c>
      <c r="AL77" s="143">
        <f t="shared" si="185"/>
        <v>2</v>
      </c>
      <c r="AM77" s="143">
        <f t="shared" si="185"/>
        <v>0</v>
      </c>
      <c r="AN77" s="143">
        <f t="shared" si="185"/>
        <v>0</v>
      </c>
      <c r="AO77" s="143">
        <f t="shared" si="185"/>
        <v>0</v>
      </c>
      <c r="AP77" s="150">
        <f t="shared" si="185"/>
        <v>0</v>
      </c>
      <c r="AQ77" s="151">
        <f t="shared" si="150"/>
        <v>0</v>
      </c>
      <c r="AR77" s="142">
        <f t="shared" si="185"/>
        <v>0</v>
      </c>
      <c r="AS77" s="143">
        <f t="shared" si="185"/>
        <v>0</v>
      </c>
      <c r="AT77" s="143">
        <f t="shared" si="185"/>
        <v>0</v>
      </c>
      <c r="AU77" s="143">
        <f t="shared" si="185"/>
        <v>0</v>
      </c>
      <c r="AV77" s="143">
        <f t="shared" si="185"/>
        <v>0</v>
      </c>
      <c r="AW77" s="143">
        <f t="shared" si="185"/>
        <v>0</v>
      </c>
      <c r="AX77" s="150">
        <f t="shared" si="185"/>
        <v>0</v>
      </c>
      <c r="AY77" s="151">
        <f t="shared" si="185"/>
        <v>0</v>
      </c>
      <c r="AZ77" s="142">
        <f t="shared" si="185"/>
        <v>26</v>
      </c>
      <c r="BA77" s="143">
        <f t="shared" si="185"/>
        <v>5</v>
      </c>
      <c r="BB77" s="143">
        <f t="shared" si="185"/>
        <v>1</v>
      </c>
      <c r="BC77" s="143">
        <f t="shared" si="185"/>
        <v>1</v>
      </c>
      <c r="BD77" s="143">
        <f t="shared" si="185"/>
        <v>0</v>
      </c>
      <c r="BE77" s="143">
        <f t="shared" si="185"/>
        <v>0</v>
      </c>
      <c r="BF77" s="150">
        <f t="shared" si="185"/>
        <v>0</v>
      </c>
      <c r="BG77" s="151">
        <f t="shared" ref="BG77" si="188">BG28+BG29+BG30+BG31</f>
        <v>0</v>
      </c>
      <c r="BH77" s="142">
        <f t="shared" si="185"/>
        <v>284</v>
      </c>
      <c r="BI77" s="143">
        <f t="shared" si="185"/>
        <v>48</v>
      </c>
      <c r="BJ77" s="143">
        <f t="shared" si="185"/>
        <v>16</v>
      </c>
      <c r="BK77" s="143">
        <f t="shared" si="185"/>
        <v>12</v>
      </c>
      <c r="BL77" s="143">
        <f t="shared" si="185"/>
        <v>3</v>
      </c>
      <c r="BM77" s="143">
        <f t="shared" si="185"/>
        <v>1</v>
      </c>
      <c r="BN77" s="150">
        <f t="shared" si="185"/>
        <v>1</v>
      </c>
      <c r="BO77" s="151">
        <f t="shared" si="9"/>
        <v>0</v>
      </c>
      <c r="BP77" s="142">
        <f t="shared" si="185"/>
        <v>17</v>
      </c>
      <c r="BQ77" s="143">
        <f t="shared" si="185"/>
        <v>7</v>
      </c>
      <c r="BR77" s="143">
        <f t="shared" si="185"/>
        <v>1</v>
      </c>
      <c r="BS77" s="143">
        <f t="shared" si="185"/>
        <v>0</v>
      </c>
      <c r="BT77" s="143">
        <f t="shared" si="185"/>
        <v>0</v>
      </c>
      <c r="BU77" s="143">
        <f t="shared" si="185"/>
        <v>1</v>
      </c>
      <c r="BV77" s="150">
        <f t="shared" si="185"/>
        <v>0</v>
      </c>
      <c r="BW77" s="151">
        <f t="shared" si="150"/>
        <v>0</v>
      </c>
      <c r="BX77" s="142">
        <f t="shared" si="185"/>
        <v>26</v>
      </c>
      <c r="BY77" s="143">
        <f t="shared" ref="BY77:DZ77" si="189">BY28+BY29+BY30+BY31</f>
        <v>3</v>
      </c>
      <c r="BZ77" s="143">
        <f t="shared" si="189"/>
        <v>1</v>
      </c>
      <c r="CA77" s="143">
        <f t="shared" si="189"/>
        <v>1</v>
      </c>
      <c r="CB77" s="143">
        <f t="shared" si="189"/>
        <v>0</v>
      </c>
      <c r="CC77" s="143">
        <f t="shared" si="189"/>
        <v>0</v>
      </c>
      <c r="CD77" s="150">
        <f t="shared" si="189"/>
        <v>0</v>
      </c>
      <c r="CE77" s="151">
        <f t="shared" si="189"/>
        <v>0</v>
      </c>
      <c r="CF77" s="142">
        <f t="shared" si="189"/>
        <v>0</v>
      </c>
      <c r="CG77" s="143">
        <f t="shared" si="189"/>
        <v>0</v>
      </c>
      <c r="CH77" s="143">
        <f t="shared" si="189"/>
        <v>0</v>
      </c>
      <c r="CI77" s="143">
        <f t="shared" si="189"/>
        <v>0</v>
      </c>
      <c r="CJ77" s="143">
        <f t="shared" si="189"/>
        <v>0</v>
      </c>
      <c r="CK77" s="143">
        <f t="shared" si="189"/>
        <v>0</v>
      </c>
      <c r="CL77" s="150">
        <f t="shared" si="189"/>
        <v>0</v>
      </c>
      <c r="CM77" s="151">
        <f t="shared" ref="CM77" si="190">CM28+CM29+CM30+CM31</f>
        <v>0</v>
      </c>
      <c r="CN77" s="142">
        <f t="shared" si="189"/>
        <v>10</v>
      </c>
      <c r="CO77" s="143">
        <f t="shared" si="189"/>
        <v>3</v>
      </c>
      <c r="CP77" s="143">
        <f t="shared" si="189"/>
        <v>1</v>
      </c>
      <c r="CQ77" s="143">
        <f t="shared" si="189"/>
        <v>0</v>
      </c>
      <c r="CR77" s="143">
        <f t="shared" si="189"/>
        <v>0</v>
      </c>
      <c r="CS77" s="143">
        <f t="shared" si="189"/>
        <v>0</v>
      </c>
      <c r="CT77" s="150">
        <f t="shared" si="189"/>
        <v>0</v>
      </c>
      <c r="CU77" s="151">
        <f t="shared" si="154"/>
        <v>0</v>
      </c>
      <c r="CV77" s="142">
        <f t="shared" si="189"/>
        <v>19</v>
      </c>
      <c r="CW77" s="143">
        <f t="shared" si="189"/>
        <v>3</v>
      </c>
      <c r="CX77" s="143">
        <f t="shared" si="189"/>
        <v>1</v>
      </c>
      <c r="CY77" s="143">
        <f t="shared" si="189"/>
        <v>0</v>
      </c>
      <c r="CZ77" s="143">
        <f t="shared" si="189"/>
        <v>0</v>
      </c>
      <c r="DA77" s="143">
        <f t="shared" si="189"/>
        <v>3</v>
      </c>
      <c r="DB77" s="150">
        <f t="shared" si="189"/>
        <v>0</v>
      </c>
      <c r="DC77" s="151">
        <f t="shared" si="189"/>
        <v>0</v>
      </c>
      <c r="DD77" s="142">
        <f t="shared" si="189"/>
        <v>333</v>
      </c>
      <c r="DE77" s="143">
        <f t="shared" si="189"/>
        <v>44</v>
      </c>
      <c r="DF77" s="143">
        <f t="shared" si="189"/>
        <v>9</v>
      </c>
      <c r="DG77" s="143">
        <f t="shared" si="189"/>
        <v>7</v>
      </c>
      <c r="DH77" s="143">
        <f t="shared" si="189"/>
        <v>3</v>
      </c>
      <c r="DI77" s="143">
        <f t="shared" si="189"/>
        <v>4</v>
      </c>
      <c r="DJ77" s="150">
        <f t="shared" si="189"/>
        <v>0</v>
      </c>
      <c r="DK77" s="151">
        <f t="shared" ref="DK77" si="191">DK28+DK29+DK30+DK31</f>
        <v>0</v>
      </c>
      <c r="DL77" s="142">
        <f t="shared" si="189"/>
        <v>16</v>
      </c>
      <c r="DM77" s="143">
        <f t="shared" si="189"/>
        <v>0</v>
      </c>
      <c r="DN77" s="143">
        <f t="shared" si="189"/>
        <v>0</v>
      </c>
      <c r="DO77" s="143">
        <f t="shared" si="189"/>
        <v>0</v>
      </c>
      <c r="DP77" s="143">
        <f t="shared" si="189"/>
        <v>0</v>
      </c>
      <c r="DQ77" s="143">
        <f t="shared" si="189"/>
        <v>0</v>
      </c>
      <c r="DR77" s="150">
        <f t="shared" si="189"/>
        <v>0</v>
      </c>
      <c r="DS77" s="151">
        <f t="shared" si="98"/>
        <v>0</v>
      </c>
      <c r="DT77" s="142">
        <f t="shared" si="189"/>
        <v>0</v>
      </c>
      <c r="DU77" s="143">
        <f t="shared" si="189"/>
        <v>0</v>
      </c>
      <c r="DV77" s="143">
        <f t="shared" si="189"/>
        <v>0</v>
      </c>
      <c r="DW77" s="143">
        <f t="shared" si="189"/>
        <v>0</v>
      </c>
      <c r="DX77" s="143">
        <f t="shared" si="189"/>
        <v>0</v>
      </c>
      <c r="DY77" s="143">
        <f t="shared" si="189"/>
        <v>0</v>
      </c>
      <c r="DZ77" s="150">
        <f t="shared" si="189"/>
        <v>0</v>
      </c>
      <c r="EA77" s="151">
        <f t="shared" si="99"/>
        <v>0</v>
      </c>
      <c r="EB77" s="154">
        <f t="shared" si="107"/>
        <v>1045</v>
      </c>
      <c r="EC77" s="156">
        <f t="shared" si="69"/>
        <v>0.5104166666666673</v>
      </c>
    </row>
    <row r="78" spans="1:133" s="2" customFormat="1" ht="15" customHeight="1">
      <c r="A78" s="61">
        <f t="shared" si="57"/>
        <v>0.52083333333333393</v>
      </c>
      <c r="B78" s="62" t="s">
        <v>57</v>
      </c>
      <c r="C78" s="63">
        <f t="shared" si="58"/>
        <v>0.56250000000000044</v>
      </c>
      <c r="D78" s="142">
        <f t="shared" ref="D78:BX78" si="192">D29+D30+D31+D32</f>
        <v>0</v>
      </c>
      <c r="E78" s="143">
        <f t="shared" si="192"/>
        <v>0</v>
      </c>
      <c r="F78" s="143">
        <f t="shared" si="192"/>
        <v>0</v>
      </c>
      <c r="G78" s="143">
        <f t="shared" si="192"/>
        <v>0</v>
      </c>
      <c r="H78" s="143">
        <f t="shared" si="192"/>
        <v>0</v>
      </c>
      <c r="I78" s="143">
        <f t="shared" si="192"/>
        <v>0</v>
      </c>
      <c r="J78" s="150">
        <f t="shared" si="192"/>
        <v>0</v>
      </c>
      <c r="K78" s="151">
        <f t="shared" ref="K78" si="193">K29+K30+K31+K32</f>
        <v>0</v>
      </c>
      <c r="L78" s="142">
        <f t="shared" si="192"/>
        <v>29</v>
      </c>
      <c r="M78" s="143">
        <f t="shared" si="192"/>
        <v>11</v>
      </c>
      <c r="N78" s="143">
        <f t="shared" si="192"/>
        <v>3</v>
      </c>
      <c r="O78" s="143">
        <f t="shared" si="192"/>
        <v>0</v>
      </c>
      <c r="P78" s="143">
        <f t="shared" si="192"/>
        <v>0</v>
      </c>
      <c r="Q78" s="143">
        <f t="shared" si="192"/>
        <v>0</v>
      </c>
      <c r="R78" s="150">
        <f t="shared" si="192"/>
        <v>0</v>
      </c>
      <c r="S78" s="151">
        <f t="shared" si="150"/>
        <v>0</v>
      </c>
      <c r="T78" s="142">
        <f t="shared" si="192"/>
        <v>13</v>
      </c>
      <c r="U78" s="143">
        <f t="shared" si="192"/>
        <v>4</v>
      </c>
      <c r="V78" s="143">
        <f t="shared" si="192"/>
        <v>0</v>
      </c>
      <c r="W78" s="143">
        <f t="shared" si="192"/>
        <v>0</v>
      </c>
      <c r="X78" s="143">
        <f t="shared" si="192"/>
        <v>0</v>
      </c>
      <c r="Y78" s="143">
        <f t="shared" si="192"/>
        <v>0</v>
      </c>
      <c r="Z78" s="150">
        <f t="shared" si="192"/>
        <v>0</v>
      </c>
      <c r="AA78" s="151">
        <f t="shared" si="192"/>
        <v>0</v>
      </c>
      <c r="AB78" s="142">
        <f t="shared" si="192"/>
        <v>12</v>
      </c>
      <c r="AC78" s="143">
        <f t="shared" si="192"/>
        <v>4</v>
      </c>
      <c r="AD78" s="143">
        <f t="shared" si="192"/>
        <v>0</v>
      </c>
      <c r="AE78" s="143">
        <f t="shared" si="192"/>
        <v>0</v>
      </c>
      <c r="AF78" s="143">
        <f t="shared" si="192"/>
        <v>0</v>
      </c>
      <c r="AG78" s="143">
        <f t="shared" si="192"/>
        <v>0</v>
      </c>
      <c r="AH78" s="150">
        <f t="shared" si="192"/>
        <v>1</v>
      </c>
      <c r="AI78" s="151">
        <f t="shared" ref="AI78" si="194">AI29+AI30+AI31+AI32</f>
        <v>0</v>
      </c>
      <c r="AJ78" s="142">
        <f t="shared" si="192"/>
        <v>29</v>
      </c>
      <c r="AK78" s="143">
        <f t="shared" si="192"/>
        <v>13</v>
      </c>
      <c r="AL78" s="143">
        <f t="shared" si="192"/>
        <v>1</v>
      </c>
      <c r="AM78" s="143">
        <f t="shared" si="192"/>
        <v>0</v>
      </c>
      <c r="AN78" s="143">
        <f t="shared" si="192"/>
        <v>0</v>
      </c>
      <c r="AO78" s="143">
        <f t="shared" si="192"/>
        <v>0</v>
      </c>
      <c r="AP78" s="150">
        <f t="shared" si="192"/>
        <v>1</v>
      </c>
      <c r="AQ78" s="151">
        <f t="shared" si="150"/>
        <v>0</v>
      </c>
      <c r="AR78" s="142">
        <f t="shared" si="192"/>
        <v>0</v>
      </c>
      <c r="AS78" s="143">
        <f t="shared" si="192"/>
        <v>0</v>
      </c>
      <c r="AT78" s="143">
        <f t="shared" si="192"/>
        <v>0</v>
      </c>
      <c r="AU78" s="143">
        <f t="shared" si="192"/>
        <v>0</v>
      </c>
      <c r="AV78" s="143">
        <f t="shared" si="192"/>
        <v>0</v>
      </c>
      <c r="AW78" s="143">
        <f t="shared" si="192"/>
        <v>0</v>
      </c>
      <c r="AX78" s="150">
        <f t="shared" si="192"/>
        <v>0</v>
      </c>
      <c r="AY78" s="151">
        <f t="shared" si="192"/>
        <v>0</v>
      </c>
      <c r="AZ78" s="142">
        <f t="shared" si="192"/>
        <v>24</v>
      </c>
      <c r="BA78" s="143">
        <f t="shared" si="192"/>
        <v>6</v>
      </c>
      <c r="BB78" s="143">
        <f t="shared" si="192"/>
        <v>1</v>
      </c>
      <c r="BC78" s="143">
        <f t="shared" si="192"/>
        <v>1</v>
      </c>
      <c r="BD78" s="143">
        <f t="shared" si="192"/>
        <v>0</v>
      </c>
      <c r="BE78" s="143">
        <f t="shared" si="192"/>
        <v>0</v>
      </c>
      <c r="BF78" s="150">
        <f t="shared" si="192"/>
        <v>0</v>
      </c>
      <c r="BG78" s="151">
        <f t="shared" ref="BG78" si="195">BG29+BG30+BG31+BG32</f>
        <v>0</v>
      </c>
      <c r="BH78" s="142">
        <f t="shared" si="192"/>
        <v>285</v>
      </c>
      <c r="BI78" s="143">
        <f t="shared" si="192"/>
        <v>55</v>
      </c>
      <c r="BJ78" s="143">
        <f t="shared" si="192"/>
        <v>13</v>
      </c>
      <c r="BK78" s="143">
        <f t="shared" si="192"/>
        <v>14</v>
      </c>
      <c r="BL78" s="143">
        <f t="shared" si="192"/>
        <v>3</v>
      </c>
      <c r="BM78" s="143">
        <f t="shared" si="192"/>
        <v>2</v>
      </c>
      <c r="BN78" s="150">
        <f t="shared" si="192"/>
        <v>2</v>
      </c>
      <c r="BO78" s="151">
        <f t="shared" si="9"/>
        <v>0</v>
      </c>
      <c r="BP78" s="142">
        <f t="shared" si="192"/>
        <v>18</v>
      </c>
      <c r="BQ78" s="143">
        <f t="shared" si="192"/>
        <v>8</v>
      </c>
      <c r="BR78" s="143">
        <f t="shared" si="192"/>
        <v>1</v>
      </c>
      <c r="BS78" s="143">
        <f t="shared" si="192"/>
        <v>0</v>
      </c>
      <c r="BT78" s="143">
        <f t="shared" si="192"/>
        <v>0</v>
      </c>
      <c r="BU78" s="143">
        <f t="shared" si="192"/>
        <v>1</v>
      </c>
      <c r="BV78" s="150">
        <f t="shared" si="192"/>
        <v>0</v>
      </c>
      <c r="BW78" s="151">
        <f t="shared" si="150"/>
        <v>0</v>
      </c>
      <c r="BX78" s="142">
        <f t="shared" si="192"/>
        <v>29</v>
      </c>
      <c r="BY78" s="143">
        <f t="shared" ref="BY78:DZ78" si="196">BY29+BY30+BY31+BY32</f>
        <v>5</v>
      </c>
      <c r="BZ78" s="143">
        <f t="shared" si="196"/>
        <v>1</v>
      </c>
      <c r="CA78" s="143">
        <f t="shared" si="196"/>
        <v>1</v>
      </c>
      <c r="CB78" s="143">
        <f t="shared" si="196"/>
        <v>0</v>
      </c>
      <c r="CC78" s="143">
        <f t="shared" si="196"/>
        <v>0</v>
      </c>
      <c r="CD78" s="150">
        <f t="shared" si="196"/>
        <v>0</v>
      </c>
      <c r="CE78" s="151">
        <f t="shared" si="196"/>
        <v>0</v>
      </c>
      <c r="CF78" s="142">
        <f t="shared" si="196"/>
        <v>0</v>
      </c>
      <c r="CG78" s="143">
        <f t="shared" si="196"/>
        <v>0</v>
      </c>
      <c r="CH78" s="143">
        <f t="shared" si="196"/>
        <v>0</v>
      </c>
      <c r="CI78" s="143">
        <f t="shared" si="196"/>
        <v>0</v>
      </c>
      <c r="CJ78" s="143">
        <f t="shared" si="196"/>
        <v>0</v>
      </c>
      <c r="CK78" s="143">
        <f t="shared" si="196"/>
        <v>0</v>
      </c>
      <c r="CL78" s="150">
        <f t="shared" si="196"/>
        <v>0</v>
      </c>
      <c r="CM78" s="151">
        <f t="shared" ref="CM78" si="197">CM29+CM30+CM31+CM32</f>
        <v>0</v>
      </c>
      <c r="CN78" s="142">
        <f t="shared" si="196"/>
        <v>13</v>
      </c>
      <c r="CO78" s="143">
        <f t="shared" si="196"/>
        <v>4</v>
      </c>
      <c r="CP78" s="143">
        <f t="shared" si="196"/>
        <v>1</v>
      </c>
      <c r="CQ78" s="143">
        <f t="shared" si="196"/>
        <v>0</v>
      </c>
      <c r="CR78" s="143">
        <f t="shared" si="196"/>
        <v>0</v>
      </c>
      <c r="CS78" s="143">
        <f t="shared" si="196"/>
        <v>0</v>
      </c>
      <c r="CT78" s="150">
        <f t="shared" si="196"/>
        <v>0</v>
      </c>
      <c r="CU78" s="151">
        <f t="shared" si="154"/>
        <v>0</v>
      </c>
      <c r="CV78" s="142">
        <f t="shared" si="196"/>
        <v>16</v>
      </c>
      <c r="CW78" s="143">
        <f t="shared" si="196"/>
        <v>2</v>
      </c>
      <c r="CX78" s="143">
        <f t="shared" si="196"/>
        <v>1</v>
      </c>
      <c r="CY78" s="143">
        <f t="shared" si="196"/>
        <v>0</v>
      </c>
      <c r="CZ78" s="143">
        <f t="shared" si="196"/>
        <v>0</v>
      </c>
      <c r="DA78" s="143">
        <f t="shared" si="196"/>
        <v>3</v>
      </c>
      <c r="DB78" s="150">
        <f t="shared" si="196"/>
        <v>0</v>
      </c>
      <c r="DC78" s="151">
        <f t="shared" si="196"/>
        <v>0</v>
      </c>
      <c r="DD78" s="142">
        <f t="shared" si="196"/>
        <v>313</v>
      </c>
      <c r="DE78" s="143">
        <f t="shared" si="196"/>
        <v>48</v>
      </c>
      <c r="DF78" s="143">
        <f t="shared" si="196"/>
        <v>8</v>
      </c>
      <c r="DG78" s="143">
        <f t="shared" si="196"/>
        <v>8</v>
      </c>
      <c r="DH78" s="143">
        <f t="shared" si="196"/>
        <v>2</v>
      </c>
      <c r="DI78" s="143">
        <f t="shared" si="196"/>
        <v>2</v>
      </c>
      <c r="DJ78" s="150">
        <f t="shared" si="196"/>
        <v>1</v>
      </c>
      <c r="DK78" s="151">
        <f t="shared" ref="DK78" si="198">DK29+DK30+DK31+DK32</f>
        <v>0</v>
      </c>
      <c r="DL78" s="142">
        <f t="shared" si="196"/>
        <v>17</v>
      </c>
      <c r="DM78" s="143">
        <f t="shared" si="196"/>
        <v>2</v>
      </c>
      <c r="DN78" s="143">
        <f t="shared" si="196"/>
        <v>0</v>
      </c>
      <c r="DO78" s="143">
        <f t="shared" si="196"/>
        <v>0</v>
      </c>
      <c r="DP78" s="143">
        <f t="shared" si="196"/>
        <v>0</v>
      </c>
      <c r="DQ78" s="143">
        <f t="shared" si="196"/>
        <v>0</v>
      </c>
      <c r="DR78" s="150">
        <f t="shared" si="196"/>
        <v>0</v>
      </c>
      <c r="DS78" s="151">
        <f t="shared" si="98"/>
        <v>0</v>
      </c>
      <c r="DT78" s="142">
        <f t="shared" si="196"/>
        <v>0</v>
      </c>
      <c r="DU78" s="143">
        <f t="shared" si="196"/>
        <v>0</v>
      </c>
      <c r="DV78" s="143">
        <f t="shared" si="196"/>
        <v>0</v>
      </c>
      <c r="DW78" s="143">
        <f t="shared" si="196"/>
        <v>0</v>
      </c>
      <c r="DX78" s="143">
        <f t="shared" si="196"/>
        <v>0</v>
      </c>
      <c r="DY78" s="143">
        <f t="shared" si="196"/>
        <v>0</v>
      </c>
      <c r="DZ78" s="150">
        <f t="shared" si="196"/>
        <v>0</v>
      </c>
      <c r="EA78" s="151">
        <f t="shared" si="99"/>
        <v>0</v>
      </c>
      <c r="EB78" s="154">
        <f t="shared" si="107"/>
        <v>1032</v>
      </c>
      <c r="EC78" s="156">
        <f t="shared" si="69"/>
        <v>0.52083333333333393</v>
      </c>
    </row>
    <row r="79" spans="1:133" s="2" customFormat="1" ht="15" customHeight="1">
      <c r="A79" s="61">
        <f t="shared" si="57"/>
        <v>0.53125000000000056</v>
      </c>
      <c r="B79" s="62" t="s">
        <v>57</v>
      </c>
      <c r="C79" s="63">
        <f t="shared" si="58"/>
        <v>0.57291666666666707</v>
      </c>
      <c r="D79" s="142">
        <f t="shared" ref="D79:BX79" si="199">D30+D31+D32+D33</f>
        <v>0</v>
      </c>
      <c r="E79" s="143">
        <f t="shared" si="199"/>
        <v>0</v>
      </c>
      <c r="F79" s="143">
        <f t="shared" si="199"/>
        <v>0</v>
      </c>
      <c r="G79" s="143">
        <f t="shared" si="199"/>
        <v>0</v>
      </c>
      <c r="H79" s="143">
        <f t="shared" si="199"/>
        <v>0</v>
      </c>
      <c r="I79" s="143">
        <f t="shared" si="199"/>
        <v>0</v>
      </c>
      <c r="J79" s="150">
        <f t="shared" si="199"/>
        <v>0</v>
      </c>
      <c r="K79" s="151">
        <f t="shared" ref="K79" si="200">K30+K31+K32+K33</f>
        <v>0</v>
      </c>
      <c r="L79" s="142">
        <f t="shared" si="199"/>
        <v>38</v>
      </c>
      <c r="M79" s="143">
        <f t="shared" si="199"/>
        <v>13</v>
      </c>
      <c r="N79" s="143">
        <f t="shared" si="199"/>
        <v>2</v>
      </c>
      <c r="O79" s="143">
        <f t="shared" si="199"/>
        <v>0</v>
      </c>
      <c r="P79" s="143">
        <f t="shared" si="199"/>
        <v>0</v>
      </c>
      <c r="Q79" s="143">
        <f t="shared" si="199"/>
        <v>0</v>
      </c>
      <c r="R79" s="150">
        <f t="shared" si="199"/>
        <v>0</v>
      </c>
      <c r="S79" s="151">
        <f t="shared" si="150"/>
        <v>0</v>
      </c>
      <c r="T79" s="142">
        <f t="shared" si="199"/>
        <v>17</v>
      </c>
      <c r="U79" s="143">
        <f t="shared" si="199"/>
        <v>5</v>
      </c>
      <c r="V79" s="143">
        <f t="shared" si="199"/>
        <v>0</v>
      </c>
      <c r="W79" s="143">
        <f t="shared" si="199"/>
        <v>0</v>
      </c>
      <c r="X79" s="143">
        <f t="shared" si="199"/>
        <v>0</v>
      </c>
      <c r="Y79" s="143">
        <f t="shared" si="199"/>
        <v>1</v>
      </c>
      <c r="Z79" s="150">
        <f t="shared" si="199"/>
        <v>0</v>
      </c>
      <c r="AA79" s="151">
        <f t="shared" si="199"/>
        <v>0</v>
      </c>
      <c r="AB79" s="142">
        <f t="shared" si="199"/>
        <v>11</v>
      </c>
      <c r="AC79" s="143">
        <f t="shared" si="199"/>
        <v>3</v>
      </c>
      <c r="AD79" s="143">
        <f t="shared" si="199"/>
        <v>0</v>
      </c>
      <c r="AE79" s="143">
        <f t="shared" si="199"/>
        <v>0</v>
      </c>
      <c r="AF79" s="143">
        <f t="shared" si="199"/>
        <v>0</v>
      </c>
      <c r="AG79" s="143">
        <f t="shared" si="199"/>
        <v>0</v>
      </c>
      <c r="AH79" s="150">
        <f t="shared" si="199"/>
        <v>1</v>
      </c>
      <c r="AI79" s="151">
        <f t="shared" ref="AI79" si="201">AI30+AI31+AI32+AI33</f>
        <v>0</v>
      </c>
      <c r="AJ79" s="142">
        <f t="shared" si="199"/>
        <v>25</v>
      </c>
      <c r="AK79" s="143">
        <f t="shared" si="199"/>
        <v>12</v>
      </c>
      <c r="AL79" s="143">
        <f t="shared" si="199"/>
        <v>1</v>
      </c>
      <c r="AM79" s="143">
        <f t="shared" si="199"/>
        <v>0</v>
      </c>
      <c r="AN79" s="143">
        <f t="shared" si="199"/>
        <v>0</v>
      </c>
      <c r="AO79" s="143">
        <f t="shared" si="199"/>
        <v>0</v>
      </c>
      <c r="AP79" s="150">
        <f t="shared" si="199"/>
        <v>1</v>
      </c>
      <c r="AQ79" s="151">
        <f t="shared" si="150"/>
        <v>0</v>
      </c>
      <c r="AR79" s="142">
        <f t="shared" si="199"/>
        <v>0</v>
      </c>
      <c r="AS79" s="143">
        <f t="shared" si="199"/>
        <v>0</v>
      </c>
      <c r="AT79" s="143">
        <f t="shared" si="199"/>
        <v>0</v>
      </c>
      <c r="AU79" s="143">
        <f t="shared" si="199"/>
        <v>0</v>
      </c>
      <c r="AV79" s="143">
        <f t="shared" si="199"/>
        <v>0</v>
      </c>
      <c r="AW79" s="143">
        <f t="shared" si="199"/>
        <v>0</v>
      </c>
      <c r="AX79" s="150">
        <f t="shared" si="199"/>
        <v>0</v>
      </c>
      <c r="AY79" s="151">
        <f t="shared" si="199"/>
        <v>0</v>
      </c>
      <c r="AZ79" s="142">
        <f t="shared" si="199"/>
        <v>20</v>
      </c>
      <c r="BA79" s="143">
        <f t="shared" si="199"/>
        <v>10</v>
      </c>
      <c r="BB79" s="143">
        <f t="shared" si="199"/>
        <v>0</v>
      </c>
      <c r="BC79" s="143">
        <f t="shared" si="199"/>
        <v>0</v>
      </c>
      <c r="BD79" s="143">
        <f t="shared" si="199"/>
        <v>0</v>
      </c>
      <c r="BE79" s="143">
        <f t="shared" si="199"/>
        <v>0</v>
      </c>
      <c r="BF79" s="150">
        <f t="shared" si="199"/>
        <v>0</v>
      </c>
      <c r="BG79" s="151">
        <f t="shared" ref="BG79" si="202">BG30+BG31+BG32+BG33</f>
        <v>0</v>
      </c>
      <c r="BH79" s="142">
        <f t="shared" si="199"/>
        <v>258</v>
      </c>
      <c r="BI79" s="143">
        <f t="shared" si="199"/>
        <v>51</v>
      </c>
      <c r="BJ79" s="143">
        <f t="shared" si="199"/>
        <v>7</v>
      </c>
      <c r="BK79" s="143">
        <f t="shared" si="199"/>
        <v>12</v>
      </c>
      <c r="BL79" s="143">
        <f t="shared" si="199"/>
        <v>3</v>
      </c>
      <c r="BM79" s="143">
        <f t="shared" si="199"/>
        <v>2</v>
      </c>
      <c r="BN79" s="150">
        <f t="shared" si="199"/>
        <v>2</v>
      </c>
      <c r="BO79" s="151">
        <f t="shared" si="9"/>
        <v>0</v>
      </c>
      <c r="BP79" s="142">
        <f t="shared" si="199"/>
        <v>24</v>
      </c>
      <c r="BQ79" s="143">
        <f t="shared" si="199"/>
        <v>8</v>
      </c>
      <c r="BR79" s="143">
        <f t="shared" si="199"/>
        <v>2</v>
      </c>
      <c r="BS79" s="143">
        <f t="shared" si="199"/>
        <v>0</v>
      </c>
      <c r="BT79" s="143">
        <f t="shared" si="199"/>
        <v>0</v>
      </c>
      <c r="BU79" s="143">
        <f t="shared" si="199"/>
        <v>1</v>
      </c>
      <c r="BV79" s="150">
        <f t="shared" si="199"/>
        <v>0</v>
      </c>
      <c r="BW79" s="151">
        <f t="shared" si="150"/>
        <v>0</v>
      </c>
      <c r="BX79" s="142">
        <f t="shared" si="199"/>
        <v>26</v>
      </c>
      <c r="BY79" s="143">
        <f t="shared" ref="BY79:DZ79" si="203">BY30+BY31+BY32+BY33</f>
        <v>5</v>
      </c>
      <c r="BZ79" s="143">
        <f t="shared" si="203"/>
        <v>2</v>
      </c>
      <c r="CA79" s="143">
        <f t="shared" si="203"/>
        <v>0</v>
      </c>
      <c r="CB79" s="143">
        <f t="shared" si="203"/>
        <v>0</v>
      </c>
      <c r="CC79" s="143">
        <f t="shared" si="203"/>
        <v>0</v>
      </c>
      <c r="CD79" s="150">
        <f t="shared" si="203"/>
        <v>0</v>
      </c>
      <c r="CE79" s="151">
        <f t="shared" si="203"/>
        <v>0</v>
      </c>
      <c r="CF79" s="142">
        <f t="shared" si="203"/>
        <v>0</v>
      </c>
      <c r="CG79" s="143">
        <f t="shared" si="203"/>
        <v>0</v>
      </c>
      <c r="CH79" s="143">
        <f t="shared" si="203"/>
        <v>0</v>
      </c>
      <c r="CI79" s="143">
        <f t="shared" si="203"/>
        <v>0</v>
      </c>
      <c r="CJ79" s="143">
        <f t="shared" si="203"/>
        <v>0</v>
      </c>
      <c r="CK79" s="143">
        <f t="shared" si="203"/>
        <v>0</v>
      </c>
      <c r="CL79" s="150">
        <f t="shared" si="203"/>
        <v>0</v>
      </c>
      <c r="CM79" s="151">
        <f t="shared" ref="CM79" si="204">CM30+CM31+CM32+CM33</f>
        <v>0</v>
      </c>
      <c r="CN79" s="142">
        <f t="shared" si="203"/>
        <v>19</v>
      </c>
      <c r="CO79" s="143">
        <f t="shared" si="203"/>
        <v>3</v>
      </c>
      <c r="CP79" s="143">
        <f t="shared" si="203"/>
        <v>0</v>
      </c>
      <c r="CQ79" s="143">
        <f t="shared" si="203"/>
        <v>0</v>
      </c>
      <c r="CR79" s="143">
        <f t="shared" si="203"/>
        <v>0</v>
      </c>
      <c r="CS79" s="143">
        <f t="shared" si="203"/>
        <v>0</v>
      </c>
      <c r="CT79" s="150">
        <f t="shared" si="203"/>
        <v>0</v>
      </c>
      <c r="CU79" s="151">
        <f t="shared" si="154"/>
        <v>0</v>
      </c>
      <c r="CV79" s="142">
        <f t="shared" si="203"/>
        <v>14</v>
      </c>
      <c r="CW79" s="143">
        <f t="shared" si="203"/>
        <v>3</v>
      </c>
      <c r="CX79" s="143">
        <f t="shared" si="203"/>
        <v>1</v>
      </c>
      <c r="CY79" s="143">
        <f t="shared" si="203"/>
        <v>0</v>
      </c>
      <c r="CZ79" s="143">
        <f t="shared" si="203"/>
        <v>0</v>
      </c>
      <c r="DA79" s="143">
        <f t="shared" si="203"/>
        <v>0</v>
      </c>
      <c r="DB79" s="150">
        <f t="shared" si="203"/>
        <v>0</v>
      </c>
      <c r="DC79" s="151">
        <f t="shared" si="203"/>
        <v>0</v>
      </c>
      <c r="DD79" s="142">
        <f t="shared" si="203"/>
        <v>317</v>
      </c>
      <c r="DE79" s="143">
        <f t="shared" si="203"/>
        <v>50</v>
      </c>
      <c r="DF79" s="143">
        <f t="shared" si="203"/>
        <v>9</v>
      </c>
      <c r="DG79" s="143">
        <f t="shared" si="203"/>
        <v>9</v>
      </c>
      <c r="DH79" s="143">
        <f t="shared" si="203"/>
        <v>3</v>
      </c>
      <c r="DI79" s="143">
        <f t="shared" si="203"/>
        <v>5</v>
      </c>
      <c r="DJ79" s="150">
        <f t="shared" si="203"/>
        <v>2</v>
      </c>
      <c r="DK79" s="151">
        <f t="shared" ref="DK79" si="205">DK30+DK31+DK32+DK33</f>
        <v>0</v>
      </c>
      <c r="DL79" s="142">
        <f t="shared" si="203"/>
        <v>15</v>
      </c>
      <c r="DM79" s="143">
        <f t="shared" si="203"/>
        <v>2</v>
      </c>
      <c r="DN79" s="143">
        <f t="shared" si="203"/>
        <v>0</v>
      </c>
      <c r="DO79" s="143">
        <f t="shared" si="203"/>
        <v>0</v>
      </c>
      <c r="DP79" s="143">
        <f t="shared" si="203"/>
        <v>0</v>
      </c>
      <c r="DQ79" s="143">
        <f t="shared" si="203"/>
        <v>0</v>
      </c>
      <c r="DR79" s="150">
        <f t="shared" si="203"/>
        <v>0</v>
      </c>
      <c r="DS79" s="151">
        <f t="shared" si="98"/>
        <v>0</v>
      </c>
      <c r="DT79" s="142">
        <f t="shared" si="203"/>
        <v>0</v>
      </c>
      <c r="DU79" s="143">
        <f t="shared" si="203"/>
        <v>0</v>
      </c>
      <c r="DV79" s="143">
        <f t="shared" si="203"/>
        <v>0</v>
      </c>
      <c r="DW79" s="143">
        <f t="shared" si="203"/>
        <v>0</v>
      </c>
      <c r="DX79" s="143">
        <f t="shared" si="203"/>
        <v>0</v>
      </c>
      <c r="DY79" s="143">
        <f t="shared" si="203"/>
        <v>0</v>
      </c>
      <c r="DZ79" s="150">
        <f t="shared" si="203"/>
        <v>0</v>
      </c>
      <c r="EA79" s="151">
        <f t="shared" si="99"/>
        <v>0</v>
      </c>
      <c r="EB79" s="154">
        <f t="shared" si="107"/>
        <v>1015</v>
      </c>
      <c r="EC79" s="156">
        <f t="shared" si="69"/>
        <v>0.53125000000000056</v>
      </c>
    </row>
    <row r="80" spans="1:133" s="2" customFormat="1" ht="15" customHeight="1">
      <c r="A80" s="61">
        <f t="shared" si="57"/>
        <v>0.54166666666666718</v>
      </c>
      <c r="B80" s="62" t="s">
        <v>57</v>
      </c>
      <c r="C80" s="63">
        <f t="shared" si="58"/>
        <v>0.5833333333333337</v>
      </c>
      <c r="D80" s="142">
        <f t="shared" ref="D80:BX80" si="206">D31+D32+D33+D34</f>
        <v>0</v>
      </c>
      <c r="E80" s="143">
        <f t="shared" si="206"/>
        <v>0</v>
      </c>
      <c r="F80" s="143">
        <f t="shared" si="206"/>
        <v>0</v>
      </c>
      <c r="G80" s="143">
        <f t="shared" si="206"/>
        <v>0</v>
      </c>
      <c r="H80" s="143">
        <f t="shared" si="206"/>
        <v>0</v>
      </c>
      <c r="I80" s="143">
        <f t="shared" si="206"/>
        <v>0</v>
      </c>
      <c r="J80" s="150">
        <f t="shared" si="206"/>
        <v>0</v>
      </c>
      <c r="K80" s="151">
        <f t="shared" ref="K80" si="207">K31+K32+K33+K34</f>
        <v>0</v>
      </c>
      <c r="L80" s="142">
        <f t="shared" si="206"/>
        <v>38</v>
      </c>
      <c r="M80" s="143">
        <f t="shared" si="206"/>
        <v>13</v>
      </c>
      <c r="N80" s="143">
        <f t="shared" si="206"/>
        <v>1</v>
      </c>
      <c r="O80" s="143">
        <f t="shared" si="206"/>
        <v>0</v>
      </c>
      <c r="P80" s="143">
        <f t="shared" si="206"/>
        <v>0</v>
      </c>
      <c r="Q80" s="143">
        <f t="shared" si="206"/>
        <v>0</v>
      </c>
      <c r="R80" s="150">
        <f t="shared" si="206"/>
        <v>0</v>
      </c>
      <c r="S80" s="151">
        <f t="shared" si="150"/>
        <v>0</v>
      </c>
      <c r="T80" s="142">
        <f t="shared" si="206"/>
        <v>21</v>
      </c>
      <c r="U80" s="143">
        <f t="shared" si="206"/>
        <v>6</v>
      </c>
      <c r="V80" s="143">
        <f t="shared" si="206"/>
        <v>0</v>
      </c>
      <c r="W80" s="143">
        <f t="shared" si="206"/>
        <v>0</v>
      </c>
      <c r="X80" s="143">
        <f t="shared" si="206"/>
        <v>0</v>
      </c>
      <c r="Y80" s="143">
        <f t="shared" si="206"/>
        <v>1</v>
      </c>
      <c r="Z80" s="150">
        <f t="shared" si="206"/>
        <v>0</v>
      </c>
      <c r="AA80" s="151">
        <f t="shared" si="206"/>
        <v>0</v>
      </c>
      <c r="AB80" s="142">
        <f t="shared" si="206"/>
        <v>15</v>
      </c>
      <c r="AC80" s="143">
        <f t="shared" si="206"/>
        <v>3</v>
      </c>
      <c r="AD80" s="143">
        <f t="shared" si="206"/>
        <v>0</v>
      </c>
      <c r="AE80" s="143">
        <f t="shared" si="206"/>
        <v>0</v>
      </c>
      <c r="AF80" s="143">
        <f t="shared" si="206"/>
        <v>0</v>
      </c>
      <c r="AG80" s="143">
        <f t="shared" si="206"/>
        <v>0</v>
      </c>
      <c r="AH80" s="150">
        <f t="shared" si="206"/>
        <v>0</v>
      </c>
      <c r="AI80" s="151">
        <f t="shared" ref="AI80" si="208">AI31+AI32+AI33+AI34</f>
        <v>0</v>
      </c>
      <c r="AJ80" s="142">
        <f t="shared" si="206"/>
        <v>23</v>
      </c>
      <c r="AK80" s="143">
        <f t="shared" si="206"/>
        <v>14</v>
      </c>
      <c r="AL80" s="143">
        <f t="shared" si="206"/>
        <v>0</v>
      </c>
      <c r="AM80" s="143">
        <f t="shared" si="206"/>
        <v>0</v>
      </c>
      <c r="AN80" s="143">
        <f t="shared" si="206"/>
        <v>0</v>
      </c>
      <c r="AO80" s="143">
        <f t="shared" si="206"/>
        <v>0</v>
      </c>
      <c r="AP80" s="150">
        <f t="shared" si="206"/>
        <v>1</v>
      </c>
      <c r="AQ80" s="151">
        <f t="shared" si="150"/>
        <v>0</v>
      </c>
      <c r="AR80" s="142">
        <f t="shared" si="206"/>
        <v>0</v>
      </c>
      <c r="AS80" s="143">
        <f t="shared" si="206"/>
        <v>0</v>
      </c>
      <c r="AT80" s="143">
        <f t="shared" si="206"/>
        <v>0</v>
      </c>
      <c r="AU80" s="143">
        <f t="shared" si="206"/>
        <v>0</v>
      </c>
      <c r="AV80" s="143">
        <f t="shared" si="206"/>
        <v>0</v>
      </c>
      <c r="AW80" s="143">
        <f t="shared" si="206"/>
        <v>0</v>
      </c>
      <c r="AX80" s="150">
        <f t="shared" si="206"/>
        <v>0</v>
      </c>
      <c r="AY80" s="151">
        <f t="shared" si="206"/>
        <v>0</v>
      </c>
      <c r="AZ80" s="142">
        <f t="shared" si="206"/>
        <v>21</v>
      </c>
      <c r="BA80" s="143">
        <f t="shared" si="206"/>
        <v>10</v>
      </c>
      <c r="BB80" s="143">
        <f t="shared" si="206"/>
        <v>0</v>
      </c>
      <c r="BC80" s="143">
        <f t="shared" si="206"/>
        <v>0</v>
      </c>
      <c r="BD80" s="143">
        <f t="shared" si="206"/>
        <v>0</v>
      </c>
      <c r="BE80" s="143">
        <f t="shared" si="206"/>
        <v>0</v>
      </c>
      <c r="BF80" s="150">
        <f t="shared" si="206"/>
        <v>1</v>
      </c>
      <c r="BG80" s="151">
        <f t="shared" ref="BG80" si="209">BG31+BG32+BG33+BG34</f>
        <v>0</v>
      </c>
      <c r="BH80" s="142">
        <f t="shared" si="206"/>
        <v>267</v>
      </c>
      <c r="BI80" s="143">
        <f t="shared" si="206"/>
        <v>56</v>
      </c>
      <c r="BJ80" s="143">
        <f t="shared" si="206"/>
        <v>7</v>
      </c>
      <c r="BK80" s="143">
        <f t="shared" si="206"/>
        <v>13</v>
      </c>
      <c r="BL80" s="143">
        <f t="shared" si="206"/>
        <v>3</v>
      </c>
      <c r="BM80" s="143">
        <f t="shared" si="206"/>
        <v>3</v>
      </c>
      <c r="BN80" s="150">
        <f t="shared" si="206"/>
        <v>2</v>
      </c>
      <c r="BO80" s="151">
        <f t="shared" si="9"/>
        <v>0</v>
      </c>
      <c r="BP80" s="142">
        <f t="shared" si="206"/>
        <v>19</v>
      </c>
      <c r="BQ80" s="143">
        <f t="shared" si="206"/>
        <v>7</v>
      </c>
      <c r="BR80" s="143">
        <f t="shared" si="206"/>
        <v>2</v>
      </c>
      <c r="BS80" s="143">
        <f t="shared" si="206"/>
        <v>0</v>
      </c>
      <c r="BT80" s="143">
        <f t="shared" si="206"/>
        <v>0</v>
      </c>
      <c r="BU80" s="143">
        <f t="shared" si="206"/>
        <v>1</v>
      </c>
      <c r="BV80" s="150">
        <f t="shared" si="206"/>
        <v>0</v>
      </c>
      <c r="BW80" s="151">
        <f t="shared" si="150"/>
        <v>0</v>
      </c>
      <c r="BX80" s="142">
        <f t="shared" si="206"/>
        <v>33</v>
      </c>
      <c r="BY80" s="143">
        <f t="shared" ref="BY80:DZ80" si="210">BY31+BY32+BY33+BY34</f>
        <v>6</v>
      </c>
      <c r="BZ80" s="143">
        <f t="shared" si="210"/>
        <v>2</v>
      </c>
      <c r="CA80" s="143">
        <f t="shared" si="210"/>
        <v>0</v>
      </c>
      <c r="CB80" s="143">
        <f t="shared" si="210"/>
        <v>0</v>
      </c>
      <c r="CC80" s="143">
        <f t="shared" si="210"/>
        <v>0</v>
      </c>
      <c r="CD80" s="150">
        <f t="shared" si="210"/>
        <v>0</v>
      </c>
      <c r="CE80" s="151">
        <f t="shared" si="210"/>
        <v>0</v>
      </c>
      <c r="CF80" s="142">
        <f t="shared" si="210"/>
        <v>0</v>
      </c>
      <c r="CG80" s="143">
        <f t="shared" si="210"/>
        <v>0</v>
      </c>
      <c r="CH80" s="143">
        <f t="shared" si="210"/>
        <v>0</v>
      </c>
      <c r="CI80" s="143">
        <f t="shared" si="210"/>
        <v>0</v>
      </c>
      <c r="CJ80" s="143">
        <f t="shared" si="210"/>
        <v>0</v>
      </c>
      <c r="CK80" s="143">
        <f t="shared" si="210"/>
        <v>0</v>
      </c>
      <c r="CL80" s="150">
        <f t="shared" si="210"/>
        <v>0</v>
      </c>
      <c r="CM80" s="151">
        <f t="shared" ref="CM80" si="211">CM31+CM32+CM33+CM34</f>
        <v>0</v>
      </c>
      <c r="CN80" s="142">
        <f t="shared" si="210"/>
        <v>16</v>
      </c>
      <c r="CO80" s="143">
        <f t="shared" si="210"/>
        <v>2</v>
      </c>
      <c r="CP80" s="143">
        <f t="shared" si="210"/>
        <v>0</v>
      </c>
      <c r="CQ80" s="143">
        <f t="shared" si="210"/>
        <v>0</v>
      </c>
      <c r="CR80" s="143">
        <f t="shared" si="210"/>
        <v>0</v>
      </c>
      <c r="CS80" s="143">
        <f t="shared" si="210"/>
        <v>0</v>
      </c>
      <c r="CT80" s="150">
        <f t="shared" si="210"/>
        <v>0</v>
      </c>
      <c r="CU80" s="151">
        <f t="shared" si="154"/>
        <v>0</v>
      </c>
      <c r="CV80" s="142">
        <f t="shared" si="210"/>
        <v>13</v>
      </c>
      <c r="CW80" s="143">
        <f t="shared" si="210"/>
        <v>4</v>
      </c>
      <c r="CX80" s="143">
        <f t="shared" si="210"/>
        <v>0</v>
      </c>
      <c r="CY80" s="143">
        <f t="shared" si="210"/>
        <v>0</v>
      </c>
      <c r="CZ80" s="143">
        <f t="shared" si="210"/>
        <v>0</v>
      </c>
      <c r="DA80" s="143">
        <f t="shared" si="210"/>
        <v>0</v>
      </c>
      <c r="DB80" s="150">
        <f t="shared" si="210"/>
        <v>0</v>
      </c>
      <c r="DC80" s="151">
        <f t="shared" si="210"/>
        <v>0</v>
      </c>
      <c r="DD80" s="142">
        <f t="shared" si="210"/>
        <v>298</v>
      </c>
      <c r="DE80" s="143">
        <f t="shared" si="210"/>
        <v>57</v>
      </c>
      <c r="DF80" s="143">
        <f t="shared" si="210"/>
        <v>15</v>
      </c>
      <c r="DG80" s="143">
        <f t="shared" si="210"/>
        <v>13</v>
      </c>
      <c r="DH80" s="143">
        <f t="shared" si="210"/>
        <v>3</v>
      </c>
      <c r="DI80" s="143">
        <f t="shared" si="210"/>
        <v>8</v>
      </c>
      <c r="DJ80" s="150">
        <f t="shared" si="210"/>
        <v>2</v>
      </c>
      <c r="DK80" s="151">
        <f t="shared" ref="DK80" si="212">DK31+DK32+DK33+DK34</f>
        <v>0</v>
      </c>
      <c r="DL80" s="142">
        <f t="shared" si="210"/>
        <v>13</v>
      </c>
      <c r="DM80" s="143">
        <f t="shared" si="210"/>
        <v>2</v>
      </c>
      <c r="DN80" s="143">
        <f t="shared" si="210"/>
        <v>0</v>
      </c>
      <c r="DO80" s="143">
        <f t="shared" si="210"/>
        <v>0</v>
      </c>
      <c r="DP80" s="143">
        <f t="shared" si="210"/>
        <v>0</v>
      </c>
      <c r="DQ80" s="143">
        <f t="shared" si="210"/>
        <v>0</v>
      </c>
      <c r="DR80" s="150">
        <f t="shared" si="210"/>
        <v>0</v>
      </c>
      <c r="DS80" s="151">
        <f t="shared" si="98"/>
        <v>0</v>
      </c>
      <c r="DT80" s="142">
        <f t="shared" si="210"/>
        <v>0</v>
      </c>
      <c r="DU80" s="143">
        <f t="shared" si="210"/>
        <v>0</v>
      </c>
      <c r="DV80" s="143">
        <f t="shared" si="210"/>
        <v>0</v>
      </c>
      <c r="DW80" s="143">
        <f t="shared" si="210"/>
        <v>0</v>
      </c>
      <c r="DX80" s="143">
        <f t="shared" si="210"/>
        <v>0</v>
      </c>
      <c r="DY80" s="143">
        <f t="shared" si="210"/>
        <v>0</v>
      </c>
      <c r="DZ80" s="150">
        <f t="shared" si="210"/>
        <v>0</v>
      </c>
      <c r="EA80" s="151">
        <f t="shared" si="99"/>
        <v>0</v>
      </c>
      <c r="EB80" s="154">
        <f t="shared" si="107"/>
        <v>1035</v>
      </c>
      <c r="EC80" s="156">
        <f t="shared" si="69"/>
        <v>0.54166666666666718</v>
      </c>
    </row>
    <row r="81" spans="1:133" s="2" customFormat="1" ht="15" customHeight="1">
      <c r="A81" s="61">
        <f t="shared" si="57"/>
        <v>0.55208333333333381</v>
      </c>
      <c r="B81" s="62" t="s">
        <v>57</v>
      </c>
      <c r="C81" s="63">
        <f t="shared" si="58"/>
        <v>0.59375000000000033</v>
      </c>
      <c r="D81" s="142">
        <f t="shared" ref="D81:BX81" si="213">D32+D33+D34+D35</f>
        <v>0</v>
      </c>
      <c r="E81" s="143">
        <f t="shared" si="213"/>
        <v>0</v>
      </c>
      <c r="F81" s="143">
        <f t="shared" si="213"/>
        <v>0</v>
      </c>
      <c r="G81" s="143">
        <f t="shared" si="213"/>
        <v>0</v>
      </c>
      <c r="H81" s="143">
        <f t="shared" si="213"/>
        <v>0</v>
      </c>
      <c r="I81" s="143">
        <f t="shared" si="213"/>
        <v>0</v>
      </c>
      <c r="J81" s="150">
        <f t="shared" si="213"/>
        <v>0</v>
      </c>
      <c r="K81" s="151">
        <f t="shared" ref="K81" si="214">K32+K33+K34+K35</f>
        <v>0</v>
      </c>
      <c r="L81" s="142">
        <f t="shared" si="213"/>
        <v>39</v>
      </c>
      <c r="M81" s="143">
        <f t="shared" si="213"/>
        <v>13</v>
      </c>
      <c r="N81" s="143">
        <f t="shared" si="213"/>
        <v>1</v>
      </c>
      <c r="O81" s="143">
        <f t="shared" si="213"/>
        <v>0</v>
      </c>
      <c r="P81" s="143">
        <f t="shared" si="213"/>
        <v>0</v>
      </c>
      <c r="Q81" s="143">
        <f t="shared" si="213"/>
        <v>0</v>
      </c>
      <c r="R81" s="150">
        <f t="shared" si="213"/>
        <v>0</v>
      </c>
      <c r="S81" s="151">
        <f t="shared" si="150"/>
        <v>0</v>
      </c>
      <c r="T81" s="142">
        <f t="shared" si="213"/>
        <v>27</v>
      </c>
      <c r="U81" s="143">
        <f t="shared" si="213"/>
        <v>6</v>
      </c>
      <c r="V81" s="143">
        <f t="shared" si="213"/>
        <v>0</v>
      </c>
      <c r="W81" s="143">
        <f t="shared" si="213"/>
        <v>0</v>
      </c>
      <c r="X81" s="143">
        <f t="shared" si="213"/>
        <v>0</v>
      </c>
      <c r="Y81" s="143">
        <f t="shared" si="213"/>
        <v>1</v>
      </c>
      <c r="Z81" s="150">
        <f t="shared" si="213"/>
        <v>0</v>
      </c>
      <c r="AA81" s="151">
        <f t="shared" si="213"/>
        <v>0</v>
      </c>
      <c r="AB81" s="142">
        <f t="shared" si="213"/>
        <v>15</v>
      </c>
      <c r="AC81" s="143">
        <f t="shared" si="213"/>
        <v>1</v>
      </c>
      <c r="AD81" s="143">
        <f t="shared" si="213"/>
        <v>0</v>
      </c>
      <c r="AE81" s="143">
        <f t="shared" si="213"/>
        <v>0</v>
      </c>
      <c r="AF81" s="143">
        <f t="shared" si="213"/>
        <v>0</v>
      </c>
      <c r="AG81" s="143">
        <f t="shared" si="213"/>
        <v>0</v>
      </c>
      <c r="AH81" s="150">
        <f t="shared" si="213"/>
        <v>0</v>
      </c>
      <c r="AI81" s="151">
        <f t="shared" ref="AI81" si="215">AI32+AI33+AI34+AI35</f>
        <v>0</v>
      </c>
      <c r="AJ81" s="142">
        <f t="shared" si="213"/>
        <v>27</v>
      </c>
      <c r="AK81" s="143">
        <f t="shared" si="213"/>
        <v>15</v>
      </c>
      <c r="AL81" s="143">
        <f t="shared" si="213"/>
        <v>1</v>
      </c>
      <c r="AM81" s="143">
        <f t="shared" si="213"/>
        <v>0</v>
      </c>
      <c r="AN81" s="143">
        <f t="shared" si="213"/>
        <v>0</v>
      </c>
      <c r="AO81" s="143">
        <f t="shared" si="213"/>
        <v>0</v>
      </c>
      <c r="AP81" s="150">
        <f t="shared" si="213"/>
        <v>1</v>
      </c>
      <c r="AQ81" s="151">
        <f t="shared" si="150"/>
        <v>0</v>
      </c>
      <c r="AR81" s="142">
        <f t="shared" si="213"/>
        <v>0</v>
      </c>
      <c r="AS81" s="143">
        <f t="shared" si="213"/>
        <v>0</v>
      </c>
      <c r="AT81" s="143">
        <f t="shared" si="213"/>
        <v>0</v>
      </c>
      <c r="AU81" s="143">
        <f t="shared" si="213"/>
        <v>0</v>
      </c>
      <c r="AV81" s="143">
        <f t="shared" si="213"/>
        <v>0</v>
      </c>
      <c r="AW81" s="143">
        <f t="shared" si="213"/>
        <v>0</v>
      </c>
      <c r="AX81" s="150">
        <f t="shared" si="213"/>
        <v>0</v>
      </c>
      <c r="AY81" s="151">
        <f t="shared" si="213"/>
        <v>0</v>
      </c>
      <c r="AZ81" s="142">
        <f t="shared" si="213"/>
        <v>20</v>
      </c>
      <c r="BA81" s="143">
        <f t="shared" si="213"/>
        <v>15</v>
      </c>
      <c r="BB81" s="143">
        <f t="shared" si="213"/>
        <v>0</v>
      </c>
      <c r="BC81" s="143">
        <f t="shared" si="213"/>
        <v>0</v>
      </c>
      <c r="BD81" s="143">
        <f t="shared" si="213"/>
        <v>0</v>
      </c>
      <c r="BE81" s="143">
        <f t="shared" si="213"/>
        <v>0</v>
      </c>
      <c r="BF81" s="150">
        <f t="shared" si="213"/>
        <v>1</v>
      </c>
      <c r="BG81" s="151">
        <f t="shared" ref="BG81" si="216">BG32+BG33+BG34+BG35</f>
        <v>0</v>
      </c>
      <c r="BH81" s="142">
        <f t="shared" si="213"/>
        <v>290</v>
      </c>
      <c r="BI81" s="143">
        <f t="shared" si="213"/>
        <v>66</v>
      </c>
      <c r="BJ81" s="143">
        <f t="shared" si="213"/>
        <v>7</v>
      </c>
      <c r="BK81" s="143">
        <f t="shared" si="213"/>
        <v>13</v>
      </c>
      <c r="BL81" s="143">
        <f t="shared" si="213"/>
        <v>3</v>
      </c>
      <c r="BM81" s="143">
        <f t="shared" si="213"/>
        <v>4</v>
      </c>
      <c r="BN81" s="150">
        <f t="shared" si="213"/>
        <v>1</v>
      </c>
      <c r="BO81" s="151">
        <f t="shared" si="9"/>
        <v>0</v>
      </c>
      <c r="BP81" s="142">
        <f t="shared" si="213"/>
        <v>21</v>
      </c>
      <c r="BQ81" s="143">
        <f t="shared" si="213"/>
        <v>9</v>
      </c>
      <c r="BR81" s="143">
        <f t="shared" si="213"/>
        <v>1</v>
      </c>
      <c r="BS81" s="143">
        <f t="shared" si="213"/>
        <v>0</v>
      </c>
      <c r="BT81" s="143">
        <f t="shared" si="213"/>
        <v>0</v>
      </c>
      <c r="BU81" s="143">
        <f t="shared" si="213"/>
        <v>0</v>
      </c>
      <c r="BV81" s="150">
        <f t="shared" si="213"/>
        <v>0</v>
      </c>
      <c r="BW81" s="151">
        <f t="shared" si="150"/>
        <v>0</v>
      </c>
      <c r="BX81" s="142">
        <f t="shared" si="213"/>
        <v>29</v>
      </c>
      <c r="BY81" s="143">
        <f t="shared" ref="BY81:DZ81" si="217">BY32+BY33+BY34+BY35</f>
        <v>7</v>
      </c>
      <c r="BZ81" s="143">
        <f t="shared" si="217"/>
        <v>2</v>
      </c>
      <c r="CA81" s="143">
        <f t="shared" si="217"/>
        <v>1</v>
      </c>
      <c r="CB81" s="143">
        <f t="shared" si="217"/>
        <v>0</v>
      </c>
      <c r="CC81" s="143">
        <f t="shared" si="217"/>
        <v>0</v>
      </c>
      <c r="CD81" s="150">
        <f t="shared" si="217"/>
        <v>0</v>
      </c>
      <c r="CE81" s="151">
        <f t="shared" si="217"/>
        <v>0</v>
      </c>
      <c r="CF81" s="142">
        <f t="shared" si="217"/>
        <v>0</v>
      </c>
      <c r="CG81" s="143">
        <f t="shared" si="217"/>
        <v>0</v>
      </c>
      <c r="CH81" s="143">
        <f t="shared" si="217"/>
        <v>0</v>
      </c>
      <c r="CI81" s="143">
        <f t="shared" si="217"/>
        <v>0</v>
      </c>
      <c r="CJ81" s="143">
        <f t="shared" si="217"/>
        <v>0</v>
      </c>
      <c r="CK81" s="143">
        <f t="shared" si="217"/>
        <v>0</v>
      </c>
      <c r="CL81" s="150">
        <f t="shared" si="217"/>
        <v>0</v>
      </c>
      <c r="CM81" s="151">
        <f t="shared" ref="CM81" si="218">CM32+CM33+CM34+CM35</f>
        <v>0</v>
      </c>
      <c r="CN81" s="142">
        <f t="shared" si="217"/>
        <v>17</v>
      </c>
      <c r="CO81" s="143">
        <f t="shared" si="217"/>
        <v>5</v>
      </c>
      <c r="CP81" s="143">
        <f t="shared" si="217"/>
        <v>0</v>
      </c>
      <c r="CQ81" s="143">
        <f t="shared" si="217"/>
        <v>0</v>
      </c>
      <c r="CR81" s="143">
        <f t="shared" si="217"/>
        <v>0</v>
      </c>
      <c r="CS81" s="143">
        <f t="shared" si="217"/>
        <v>0</v>
      </c>
      <c r="CT81" s="150">
        <f t="shared" si="217"/>
        <v>0</v>
      </c>
      <c r="CU81" s="151">
        <f t="shared" si="154"/>
        <v>0</v>
      </c>
      <c r="CV81" s="142">
        <f t="shared" si="217"/>
        <v>12</v>
      </c>
      <c r="CW81" s="143">
        <f t="shared" si="217"/>
        <v>3</v>
      </c>
      <c r="CX81" s="143">
        <f t="shared" si="217"/>
        <v>0</v>
      </c>
      <c r="CY81" s="143">
        <f t="shared" si="217"/>
        <v>0</v>
      </c>
      <c r="CZ81" s="143">
        <f t="shared" si="217"/>
        <v>0</v>
      </c>
      <c r="DA81" s="143">
        <f t="shared" si="217"/>
        <v>0</v>
      </c>
      <c r="DB81" s="150">
        <f t="shared" si="217"/>
        <v>0</v>
      </c>
      <c r="DC81" s="151">
        <f t="shared" si="217"/>
        <v>0</v>
      </c>
      <c r="DD81" s="142">
        <f t="shared" si="217"/>
        <v>311</v>
      </c>
      <c r="DE81" s="143">
        <f t="shared" si="217"/>
        <v>62</v>
      </c>
      <c r="DF81" s="143">
        <f t="shared" si="217"/>
        <v>14</v>
      </c>
      <c r="DG81" s="143">
        <f t="shared" si="217"/>
        <v>15</v>
      </c>
      <c r="DH81" s="143">
        <f t="shared" si="217"/>
        <v>4</v>
      </c>
      <c r="DI81" s="143">
        <f t="shared" si="217"/>
        <v>7</v>
      </c>
      <c r="DJ81" s="150">
        <f t="shared" si="217"/>
        <v>2</v>
      </c>
      <c r="DK81" s="151">
        <f t="shared" ref="DK81" si="219">DK32+DK33+DK34+DK35</f>
        <v>0</v>
      </c>
      <c r="DL81" s="142">
        <f t="shared" si="217"/>
        <v>14</v>
      </c>
      <c r="DM81" s="143">
        <f t="shared" si="217"/>
        <v>3</v>
      </c>
      <c r="DN81" s="143">
        <f t="shared" si="217"/>
        <v>0</v>
      </c>
      <c r="DO81" s="143">
        <f t="shared" si="217"/>
        <v>0</v>
      </c>
      <c r="DP81" s="143">
        <f t="shared" si="217"/>
        <v>0</v>
      </c>
      <c r="DQ81" s="143">
        <f t="shared" si="217"/>
        <v>0</v>
      </c>
      <c r="DR81" s="150">
        <f t="shared" si="217"/>
        <v>0</v>
      </c>
      <c r="DS81" s="151">
        <f t="shared" si="98"/>
        <v>0</v>
      </c>
      <c r="DT81" s="142">
        <f t="shared" si="217"/>
        <v>0</v>
      </c>
      <c r="DU81" s="143">
        <f t="shared" si="217"/>
        <v>0</v>
      </c>
      <c r="DV81" s="143">
        <f t="shared" si="217"/>
        <v>0</v>
      </c>
      <c r="DW81" s="143">
        <f t="shared" si="217"/>
        <v>0</v>
      </c>
      <c r="DX81" s="143">
        <f t="shared" si="217"/>
        <v>0</v>
      </c>
      <c r="DY81" s="143">
        <f t="shared" si="217"/>
        <v>0</v>
      </c>
      <c r="DZ81" s="150">
        <f t="shared" si="217"/>
        <v>0</v>
      </c>
      <c r="EA81" s="151">
        <f t="shared" si="99"/>
        <v>0</v>
      </c>
      <c r="EB81" s="154">
        <f t="shared" si="107"/>
        <v>1106</v>
      </c>
      <c r="EC81" s="156">
        <f t="shared" si="69"/>
        <v>0.55208333333333381</v>
      </c>
    </row>
    <row r="82" spans="1:133" s="2" customFormat="1" ht="15" customHeight="1">
      <c r="A82" s="61">
        <f t="shared" si="57"/>
        <v>0.56250000000000044</v>
      </c>
      <c r="B82" s="62" t="s">
        <v>57</v>
      </c>
      <c r="C82" s="63">
        <f t="shared" si="58"/>
        <v>0.60416666666666696</v>
      </c>
      <c r="D82" s="142">
        <f t="shared" ref="D82:BX82" si="220">D33+D34+D35+D36</f>
        <v>0</v>
      </c>
      <c r="E82" s="143">
        <f t="shared" si="220"/>
        <v>0</v>
      </c>
      <c r="F82" s="143">
        <f t="shared" si="220"/>
        <v>0</v>
      </c>
      <c r="G82" s="143">
        <f t="shared" si="220"/>
        <v>0</v>
      </c>
      <c r="H82" s="143">
        <f t="shared" si="220"/>
        <v>0</v>
      </c>
      <c r="I82" s="143">
        <f t="shared" si="220"/>
        <v>0</v>
      </c>
      <c r="J82" s="150">
        <f t="shared" si="220"/>
        <v>0</v>
      </c>
      <c r="K82" s="151">
        <f t="shared" ref="K82" si="221">K33+K34+K35+K36</f>
        <v>0</v>
      </c>
      <c r="L82" s="142">
        <f t="shared" si="220"/>
        <v>43</v>
      </c>
      <c r="M82" s="143">
        <f t="shared" si="220"/>
        <v>13</v>
      </c>
      <c r="N82" s="143">
        <f t="shared" si="220"/>
        <v>0</v>
      </c>
      <c r="O82" s="143">
        <f t="shared" si="220"/>
        <v>0</v>
      </c>
      <c r="P82" s="143">
        <f t="shared" si="220"/>
        <v>0</v>
      </c>
      <c r="Q82" s="143">
        <f t="shared" si="220"/>
        <v>0</v>
      </c>
      <c r="R82" s="150">
        <f t="shared" si="220"/>
        <v>0</v>
      </c>
      <c r="S82" s="151">
        <f t="shared" si="150"/>
        <v>0</v>
      </c>
      <c r="T82" s="142">
        <f t="shared" si="220"/>
        <v>31</v>
      </c>
      <c r="U82" s="143">
        <f t="shared" si="220"/>
        <v>5</v>
      </c>
      <c r="V82" s="143">
        <f t="shared" si="220"/>
        <v>0</v>
      </c>
      <c r="W82" s="143">
        <f t="shared" si="220"/>
        <v>0</v>
      </c>
      <c r="X82" s="143">
        <f t="shared" si="220"/>
        <v>0</v>
      </c>
      <c r="Y82" s="143">
        <f t="shared" si="220"/>
        <v>1</v>
      </c>
      <c r="Z82" s="150">
        <f t="shared" si="220"/>
        <v>0</v>
      </c>
      <c r="AA82" s="151">
        <f t="shared" si="220"/>
        <v>0</v>
      </c>
      <c r="AB82" s="142">
        <f t="shared" si="220"/>
        <v>17</v>
      </c>
      <c r="AC82" s="143">
        <f t="shared" si="220"/>
        <v>1</v>
      </c>
      <c r="AD82" s="143">
        <f t="shared" si="220"/>
        <v>0</v>
      </c>
      <c r="AE82" s="143">
        <f t="shared" si="220"/>
        <v>0</v>
      </c>
      <c r="AF82" s="143">
        <f t="shared" si="220"/>
        <v>0</v>
      </c>
      <c r="AG82" s="143">
        <f t="shared" si="220"/>
        <v>0</v>
      </c>
      <c r="AH82" s="150">
        <f t="shared" si="220"/>
        <v>0</v>
      </c>
      <c r="AI82" s="151">
        <f t="shared" ref="AI82" si="222">AI33+AI34+AI35+AI36</f>
        <v>0</v>
      </c>
      <c r="AJ82" s="142">
        <f t="shared" si="220"/>
        <v>27</v>
      </c>
      <c r="AK82" s="143">
        <f t="shared" si="220"/>
        <v>17</v>
      </c>
      <c r="AL82" s="143">
        <f t="shared" si="220"/>
        <v>1</v>
      </c>
      <c r="AM82" s="143">
        <f t="shared" si="220"/>
        <v>0</v>
      </c>
      <c r="AN82" s="143">
        <f t="shared" si="220"/>
        <v>0</v>
      </c>
      <c r="AO82" s="143">
        <f t="shared" si="220"/>
        <v>0</v>
      </c>
      <c r="AP82" s="150">
        <f t="shared" si="220"/>
        <v>0</v>
      </c>
      <c r="AQ82" s="151">
        <f t="shared" si="150"/>
        <v>0</v>
      </c>
      <c r="AR82" s="142">
        <f t="shared" si="220"/>
        <v>0</v>
      </c>
      <c r="AS82" s="143">
        <f t="shared" si="220"/>
        <v>0</v>
      </c>
      <c r="AT82" s="143">
        <f t="shared" si="220"/>
        <v>0</v>
      </c>
      <c r="AU82" s="143">
        <f t="shared" si="220"/>
        <v>0</v>
      </c>
      <c r="AV82" s="143">
        <f t="shared" si="220"/>
        <v>0</v>
      </c>
      <c r="AW82" s="143">
        <f t="shared" si="220"/>
        <v>0</v>
      </c>
      <c r="AX82" s="150">
        <f t="shared" si="220"/>
        <v>0</v>
      </c>
      <c r="AY82" s="151">
        <f t="shared" si="220"/>
        <v>0</v>
      </c>
      <c r="AZ82" s="142">
        <f t="shared" si="220"/>
        <v>19</v>
      </c>
      <c r="BA82" s="143">
        <f t="shared" si="220"/>
        <v>13</v>
      </c>
      <c r="BB82" s="143">
        <f t="shared" si="220"/>
        <v>0</v>
      </c>
      <c r="BC82" s="143">
        <f t="shared" si="220"/>
        <v>0</v>
      </c>
      <c r="BD82" s="143">
        <f t="shared" si="220"/>
        <v>0</v>
      </c>
      <c r="BE82" s="143">
        <f t="shared" si="220"/>
        <v>0</v>
      </c>
      <c r="BF82" s="150">
        <f t="shared" si="220"/>
        <v>1</v>
      </c>
      <c r="BG82" s="151">
        <f t="shared" ref="BG82" si="223">BG33+BG34+BG35+BG36</f>
        <v>0</v>
      </c>
      <c r="BH82" s="142">
        <f t="shared" si="220"/>
        <v>297</v>
      </c>
      <c r="BI82" s="143">
        <f t="shared" si="220"/>
        <v>65</v>
      </c>
      <c r="BJ82" s="143">
        <f t="shared" si="220"/>
        <v>6</v>
      </c>
      <c r="BK82" s="143">
        <f t="shared" si="220"/>
        <v>9</v>
      </c>
      <c r="BL82" s="143">
        <f t="shared" si="220"/>
        <v>2</v>
      </c>
      <c r="BM82" s="143">
        <f t="shared" si="220"/>
        <v>3</v>
      </c>
      <c r="BN82" s="150">
        <f t="shared" si="220"/>
        <v>0</v>
      </c>
      <c r="BO82" s="151">
        <f t="shared" si="9"/>
        <v>0</v>
      </c>
      <c r="BP82" s="142">
        <f t="shared" si="220"/>
        <v>22</v>
      </c>
      <c r="BQ82" s="143">
        <f t="shared" si="220"/>
        <v>11</v>
      </c>
      <c r="BR82" s="143">
        <f t="shared" si="220"/>
        <v>1</v>
      </c>
      <c r="BS82" s="143">
        <f t="shared" si="220"/>
        <v>0</v>
      </c>
      <c r="BT82" s="143">
        <f t="shared" si="220"/>
        <v>0</v>
      </c>
      <c r="BU82" s="143">
        <f t="shared" si="220"/>
        <v>0</v>
      </c>
      <c r="BV82" s="150">
        <f t="shared" si="220"/>
        <v>0</v>
      </c>
      <c r="BW82" s="151">
        <f t="shared" si="150"/>
        <v>0</v>
      </c>
      <c r="BX82" s="142">
        <f t="shared" si="220"/>
        <v>28</v>
      </c>
      <c r="BY82" s="143">
        <f t="shared" ref="BY82:DZ82" si="224">BY33+BY34+BY35+BY36</f>
        <v>11</v>
      </c>
      <c r="BZ82" s="143">
        <f t="shared" si="224"/>
        <v>2</v>
      </c>
      <c r="CA82" s="143">
        <f t="shared" si="224"/>
        <v>1</v>
      </c>
      <c r="CB82" s="143">
        <f t="shared" si="224"/>
        <v>0</v>
      </c>
      <c r="CC82" s="143">
        <f t="shared" si="224"/>
        <v>0</v>
      </c>
      <c r="CD82" s="150">
        <f t="shared" si="224"/>
        <v>0</v>
      </c>
      <c r="CE82" s="151">
        <f t="shared" si="224"/>
        <v>0</v>
      </c>
      <c r="CF82" s="142">
        <f t="shared" si="224"/>
        <v>0</v>
      </c>
      <c r="CG82" s="143">
        <f t="shared" si="224"/>
        <v>0</v>
      </c>
      <c r="CH82" s="143">
        <f t="shared" si="224"/>
        <v>0</v>
      </c>
      <c r="CI82" s="143">
        <f t="shared" si="224"/>
        <v>0</v>
      </c>
      <c r="CJ82" s="143">
        <f t="shared" si="224"/>
        <v>0</v>
      </c>
      <c r="CK82" s="143">
        <f t="shared" si="224"/>
        <v>0</v>
      </c>
      <c r="CL82" s="150">
        <f t="shared" si="224"/>
        <v>0</v>
      </c>
      <c r="CM82" s="151">
        <f t="shared" ref="CM82" si="225">CM33+CM34+CM35+CM36</f>
        <v>0</v>
      </c>
      <c r="CN82" s="142">
        <f t="shared" si="224"/>
        <v>15</v>
      </c>
      <c r="CO82" s="143">
        <f t="shared" si="224"/>
        <v>6</v>
      </c>
      <c r="CP82" s="143">
        <f t="shared" si="224"/>
        <v>0</v>
      </c>
      <c r="CQ82" s="143">
        <f t="shared" si="224"/>
        <v>0</v>
      </c>
      <c r="CR82" s="143">
        <f t="shared" si="224"/>
        <v>0</v>
      </c>
      <c r="CS82" s="143">
        <f t="shared" si="224"/>
        <v>0</v>
      </c>
      <c r="CT82" s="150">
        <f t="shared" si="224"/>
        <v>0</v>
      </c>
      <c r="CU82" s="151">
        <f t="shared" si="154"/>
        <v>0</v>
      </c>
      <c r="CV82" s="142">
        <f t="shared" si="224"/>
        <v>14</v>
      </c>
      <c r="CW82" s="143">
        <f t="shared" si="224"/>
        <v>4</v>
      </c>
      <c r="CX82" s="143">
        <f t="shared" si="224"/>
        <v>0</v>
      </c>
      <c r="CY82" s="143">
        <f t="shared" si="224"/>
        <v>0</v>
      </c>
      <c r="CZ82" s="143">
        <f t="shared" si="224"/>
        <v>0</v>
      </c>
      <c r="DA82" s="143">
        <f t="shared" si="224"/>
        <v>0</v>
      </c>
      <c r="DB82" s="150">
        <f t="shared" si="224"/>
        <v>0</v>
      </c>
      <c r="DC82" s="151">
        <f t="shared" si="224"/>
        <v>0</v>
      </c>
      <c r="DD82" s="142">
        <f t="shared" si="224"/>
        <v>307</v>
      </c>
      <c r="DE82" s="143">
        <f t="shared" si="224"/>
        <v>62</v>
      </c>
      <c r="DF82" s="143">
        <f t="shared" si="224"/>
        <v>17</v>
      </c>
      <c r="DG82" s="143">
        <f t="shared" si="224"/>
        <v>13</v>
      </c>
      <c r="DH82" s="143">
        <f t="shared" si="224"/>
        <v>4</v>
      </c>
      <c r="DI82" s="143">
        <f t="shared" si="224"/>
        <v>7</v>
      </c>
      <c r="DJ82" s="150">
        <f t="shared" si="224"/>
        <v>1</v>
      </c>
      <c r="DK82" s="151">
        <f t="shared" ref="DK82" si="226">DK33+DK34+DK35+DK36</f>
        <v>0</v>
      </c>
      <c r="DL82" s="142">
        <f t="shared" si="224"/>
        <v>12</v>
      </c>
      <c r="DM82" s="143">
        <f t="shared" si="224"/>
        <v>1</v>
      </c>
      <c r="DN82" s="143">
        <f t="shared" si="224"/>
        <v>0</v>
      </c>
      <c r="DO82" s="143">
        <f t="shared" si="224"/>
        <v>0</v>
      </c>
      <c r="DP82" s="143">
        <f t="shared" si="224"/>
        <v>0</v>
      </c>
      <c r="DQ82" s="143">
        <f t="shared" si="224"/>
        <v>0</v>
      </c>
      <c r="DR82" s="150">
        <f t="shared" si="224"/>
        <v>0</v>
      </c>
      <c r="DS82" s="151">
        <f t="shared" si="98"/>
        <v>0</v>
      </c>
      <c r="DT82" s="142">
        <f t="shared" si="224"/>
        <v>0</v>
      </c>
      <c r="DU82" s="143">
        <f t="shared" si="224"/>
        <v>0</v>
      </c>
      <c r="DV82" s="143">
        <f t="shared" si="224"/>
        <v>0</v>
      </c>
      <c r="DW82" s="143">
        <f t="shared" si="224"/>
        <v>0</v>
      </c>
      <c r="DX82" s="143">
        <f t="shared" si="224"/>
        <v>0</v>
      </c>
      <c r="DY82" s="143">
        <f t="shared" si="224"/>
        <v>0</v>
      </c>
      <c r="DZ82" s="150">
        <f t="shared" si="224"/>
        <v>0</v>
      </c>
      <c r="EA82" s="151">
        <f t="shared" si="99"/>
        <v>0</v>
      </c>
      <c r="EB82" s="154">
        <f t="shared" si="107"/>
        <v>1110</v>
      </c>
      <c r="EC82" s="156">
        <f t="shared" si="69"/>
        <v>0.56250000000000044</v>
      </c>
    </row>
    <row r="83" spans="1:133" s="2" customFormat="1" ht="15" customHeight="1">
      <c r="A83" s="61">
        <f t="shared" si="57"/>
        <v>0.57291666666666707</v>
      </c>
      <c r="B83" s="62" t="s">
        <v>57</v>
      </c>
      <c r="C83" s="63">
        <f t="shared" si="58"/>
        <v>0.61458333333333359</v>
      </c>
      <c r="D83" s="142">
        <f t="shared" ref="D83:BX83" si="227">D34+D35+D36+D37</f>
        <v>0</v>
      </c>
      <c r="E83" s="143">
        <f t="shared" si="227"/>
        <v>0</v>
      </c>
      <c r="F83" s="143">
        <f t="shared" si="227"/>
        <v>0</v>
      </c>
      <c r="G83" s="143">
        <f t="shared" si="227"/>
        <v>0</v>
      </c>
      <c r="H83" s="143">
        <f t="shared" si="227"/>
        <v>0</v>
      </c>
      <c r="I83" s="143">
        <f t="shared" si="227"/>
        <v>0</v>
      </c>
      <c r="J83" s="150">
        <f t="shared" si="227"/>
        <v>0</v>
      </c>
      <c r="K83" s="151">
        <f t="shared" ref="K83" si="228">K34+K35+K36+K37</f>
        <v>0</v>
      </c>
      <c r="L83" s="142">
        <f t="shared" si="227"/>
        <v>33</v>
      </c>
      <c r="M83" s="143">
        <f t="shared" si="227"/>
        <v>9</v>
      </c>
      <c r="N83" s="143">
        <f t="shared" si="227"/>
        <v>1</v>
      </c>
      <c r="O83" s="143">
        <f t="shared" si="227"/>
        <v>0</v>
      </c>
      <c r="P83" s="143">
        <f t="shared" si="227"/>
        <v>0</v>
      </c>
      <c r="Q83" s="143">
        <f t="shared" si="227"/>
        <v>0</v>
      </c>
      <c r="R83" s="150">
        <f t="shared" si="227"/>
        <v>0</v>
      </c>
      <c r="S83" s="151">
        <f t="shared" si="150"/>
        <v>0</v>
      </c>
      <c r="T83" s="142">
        <f t="shared" si="227"/>
        <v>34</v>
      </c>
      <c r="U83" s="143">
        <f t="shared" si="227"/>
        <v>5</v>
      </c>
      <c r="V83" s="143">
        <f t="shared" si="227"/>
        <v>0</v>
      </c>
      <c r="W83" s="143">
        <f t="shared" si="227"/>
        <v>0</v>
      </c>
      <c r="X83" s="143">
        <f t="shared" si="227"/>
        <v>0</v>
      </c>
      <c r="Y83" s="143">
        <f t="shared" si="227"/>
        <v>0</v>
      </c>
      <c r="Z83" s="150">
        <f t="shared" si="227"/>
        <v>0</v>
      </c>
      <c r="AA83" s="151">
        <f t="shared" si="227"/>
        <v>0</v>
      </c>
      <c r="AB83" s="142">
        <f t="shared" si="227"/>
        <v>16</v>
      </c>
      <c r="AC83" s="143">
        <f t="shared" si="227"/>
        <v>2</v>
      </c>
      <c r="AD83" s="143">
        <f t="shared" si="227"/>
        <v>0</v>
      </c>
      <c r="AE83" s="143">
        <f t="shared" si="227"/>
        <v>0</v>
      </c>
      <c r="AF83" s="143">
        <f t="shared" si="227"/>
        <v>0</v>
      </c>
      <c r="AG83" s="143">
        <f t="shared" si="227"/>
        <v>0</v>
      </c>
      <c r="AH83" s="150">
        <f t="shared" si="227"/>
        <v>0</v>
      </c>
      <c r="AI83" s="151">
        <f t="shared" ref="AI83" si="229">AI34+AI35+AI36+AI37</f>
        <v>0</v>
      </c>
      <c r="AJ83" s="142">
        <f t="shared" si="227"/>
        <v>32</v>
      </c>
      <c r="AK83" s="143">
        <f t="shared" si="227"/>
        <v>16</v>
      </c>
      <c r="AL83" s="143">
        <f t="shared" si="227"/>
        <v>1</v>
      </c>
      <c r="AM83" s="143">
        <f t="shared" si="227"/>
        <v>0</v>
      </c>
      <c r="AN83" s="143">
        <f t="shared" si="227"/>
        <v>0</v>
      </c>
      <c r="AO83" s="143">
        <f t="shared" si="227"/>
        <v>1</v>
      </c>
      <c r="AP83" s="150">
        <f t="shared" si="227"/>
        <v>0</v>
      </c>
      <c r="AQ83" s="151">
        <f t="shared" si="150"/>
        <v>0</v>
      </c>
      <c r="AR83" s="142">
        <f t="shared" si="227"/>
        <v>0</v>
      </c>
      <c r="AS83" s="143">
        <f t="shared" si="227"/>
        <v>0</v>
      </c>
      <c r="AT83" s="143">
        <f t="shared" si="227"/>
        <v>0</v>
      </c>
      <c r="AU83" s="143">
        <f t="shared" si="227"/>
        <v>0</v>
      </c>
      <c r="AV83" s="143">
        <f t="shared" si="227"/>
        <v>0</v>
      </c>
      <c r="AW83" s="143">
        <f t="shared" si="227"/>
        <v>0</v>
      </c>
      <c r="AX83" s="150">
        <f t="shared" si="227"/>
        <v>0</v>
      </c>
      <c r="AY83" s="151">
        <f t="shared" si="227"/>
        <v>0</v>
      </c>
      <c r="AZ83" s="142">
        <f t="shared" si="227"/>
        <v>24</v>
      </c>
      <c r="BA83" s="143">
        <f t="shared" si="227"/>
        <v>9</v>
      </c>
      <c r="BB83" s="143">
        <f t="shared" si="227"/>
        <v>1</v>
      </c>
      <c r="BC83" s="143">
        <f t="shared" si="227"/>
        <v>0</v>
      </c>
      <c r="BD83" s="143">
        <f t="shared" si="227"/>
        <v>0</v>
      </c>
      <c r="BE83" s="143">
        <f t="shared" si="227"/>
        <v>0</v>
      </c>
      <c r="BF83" s="150">
        <f t="shared" si="227"/>
        <v>1</v>
      </c>
      <c r="BG83" s="151">
        <f t="shared" ref="BG83" si="230">BG34+BG35+BG36+BG37</f>
        <v>0</v>
      </c>
      <c r="BH83" s="142">
        <f t="shared" si="227"/>
        <v>320</v>
      </c>
      <c r="BI83" s="143">
        <f t="shared" si="227"/>
        <v>60</v>
      </c>
      <c r="BJ83" s="143">
        <f t="shared" si="227"/>
        <v>8</v>
      </c>
      <c r="BK83" s="143">
        <f t="shared" si="227"/>
        <v>12</v>
      </c>
      <c r="BL83" s="143">
        <f t="shared" si="227"/>
        <v>3</v>
      </c>
      <c r="BM83" s="143">
        <f t="shared" si="227"/>
        <v>3</v>
      </c>
      <c r="BN83" s="150">
        <f t="shared" si="227"/>
        <v>1</v>
      </c>
      <c r="BO83" s="151">
        <f t="shared" si="9"/>
        <v>0</v>
      </c>
      <c r="BP83" s="142">
        <f t="shared" si="227"/>
        <v>21</v>
      </c>
      <c r="BQ83" s="143">
        <f t="shared" si="227"/>
        <v>11</v>
      </c>
      <c r="BR83" s="143">
        <f t="shared" si="227"/>
        <v>0</v>
      </c>
      <c r="BS83" s="143">
        <f t="shared" si="227"/>
        <v>0</v>
      </c>
      <c r="BT83" s="143">
        <f t="shared" si="227"/>
        <v>0</v>
      </c>
      <c r="BU83" s="143">
        <f t="shared" si="227"/>
        <v>1</v>
      </c>
      <c r="BV83" s="150">
        <f t="shared" si="227"/>
        <v>0</v>
      </c>
      <c r="BW83" s="151">
        <f t="shared" si="150"/>
        <v>0</v>
      </c>
      <c r="BX83" s="142">
        <f t="shared" si="227"/>
        <v>29</v>
      </c>
      <c r="BY83" s="143">
        <f t="shared" ref="BY83:DZ83" si="231">BY34+BY35+BY36+BY37</f>
        <v>12</v>
      </c>
      <c r="BZ83" s="143">
        <f t="shared" si="231"/>
        <v>1</v>
      </c>
      <c r="CA83" s="143">
        <f t="shared" si="231"/>
        <v>1</v>
      </c>
      <c r="CB83" s="143">
        <f t="shared" si="231"/>
        <v>0</v>
      </c>
      <c r="CC83" s="143">
        <f t="shared" si="231"/>
        <v>0</v>
      </c>
      <c r="CD83" s="150">
        <f t="shared" si="231"/>
        <v>0</v>
      </c>
      <c r="CE83" s="151">
        <f t="shared" si="231"/>
        <v>0</v>
      </c>
      <c r="CF83" s="142">
        <f t="shared" si="231"/>
        <v>0</v>
      </c>
      <c r="CG83" s="143">
        <f t="shared" si="231"/>
        <v>0</v>
      </c>
      <c r="CH83" s="143">
        <f t="shared" si="231"/>
        <v>0</v>
      </c>
      <c r="CI83" s="143">
        <f t="shared" si="231"/>
        <v>0</v>
      </c>
      <c r="CJ83" s="143">
        <f t="shared" si="231"/>
        <v>0</v>
      </c>
      <c r="CK83" s="143">
        <f t="shared" si="231"/>
        <v>0</v>
      </c>
      <c r="CL83" s="150">
        <f t="shared" si="231"/>
        <v>0</v>
      </c>
      <c r="CM83" s="151">
        <f t="shared" ref="CM83" si="232">CM34+CM35+CM36+CM37</f>
        <v>0</v>
      </c>
      <c r="CN83" s="142">
        <f t="shared" si="231"/>
        <v>14</v>
      </c>
      <c r="CO83" s="143">
        <f t="shared" si="231"/>
        <v>8</v>
      </c>
      <c r="CP83" s="143">
        <f t="shared" si="231"/>
        <v>0</v>
      </c>
      <c r="CQ83" s="143">
        <f t="shared" si="231"/>
        <v>0</v>
      </c>
      <c r="CR83" s="143">
        <f t="shared" si="231"/>
        <v>0</v>
      </c>
      <c r="CS83" s="143">
        <f t="shared" si="231"/>
        <v>0</v>
      </c>
      <c r="CT83" s="150">
        <f t="shared" si="231"/>
        <v>0</v>
      </c>
      <c r="CU83" s="151">
        <f t="shared" si="154"/>
        <v>0</v>
      </c>
      <c r="CV83" s="142">
        <f t="shared" si="231"/>
        <v>12</v>
      </c>
      <c r="CW83" s="143">
        <f t="shared" si="231"/>
        <v>4</v>
      </c>
      <c r="CX83" s="143">
        <f t="shared" si="231"/>
        <v>0</v>
      </c>
      <c r="CY83" s="143">
        <f t="shared" si="231"/>
        <v>0</v>
      </c>
      <c r="CZ83" s="143">
        <f t="shared" si="231"/>
        <v>0</v>
      </c>
      <c r="DA83" s="143">
        <f t="shared" si="231"/>
        <v>0</v>
      </c>
      <c r="DB83" s="150">
        <f t="shared" si="231"/>
        <v>0</v>
      </c>
      <c r="DC83" s="151">
        <f t="shared" si="231"/>
        <v>0</v>
      </c>
      <c r="DD83" s="142">
        <f t="shared" si="231"/>
        <v>304</v>
      </c>
      <c r="DE83" s="143">
        <f t="shared" si="231"/>
        <v>65</v>
      </c>
      <c r="DF83" s="143">
        <f t="shared" si="231"/>
        <v>19</v>
      </c>
      <c r="DG83" s="143">
        <f t="shared" si="231"/>
        <v>13</v>
      </c>
      <c r="DH83" s="143">
        <f t="shared" si="231"/>
        <v>4</v>
      </c>
      <c r="DI83" s="143">
        <f t="shared" si="231"/>
        <v>4</v>
      </c>
      <c r="DJ83" s="150">
        <f t="shared" si="231"/>
        <v>0</v>
      </c>
      <c r="DK83" s="151">
        <f t="shared" ref="DK83" si="233">DK34+DK35+DK36+DK37</f>
        <v>0</v>
      </c>
      <c r="DL83" s="142">
        <f t="shared" si="231"/>
        <v>15</v>
      </c>
      <c r="DM83" s="143">
        <f t="shared" si="231"/>
        <v>2</v>
      </c>
      <c r="DN83" s="143">
        <f t="shared" si="231"/>
        <v>0</v>
      </c>
      <c r="DO83" s="143">
        <f t="shared" si="231"/>
        <v>0</v>
      </c>
      <c r="DP83" s="143">
        <f t="shared" si="231"/>
        <v>0</v>
      </c>
      <c r="DQ83" s="143">
        <f t="shared" si="231"/>
        <v>0</v>
      </c>
      <c r="DR83" s="150">
        <f t="shared" si="231"/>
        <v>0</v>
      </c>
      <c r="DS83" s="151">
        <f t="shared" si="98"/>
        <v>0</v>
      </c>
      <c r="DT83" s="142">
        <f t="shared" si="231"/>
        <v>0</v>
      </c>
      <c r="DU83" s="143">
        <f t="shared" si="231"/>
        <v>0</v>
      </c>
      <c r="DV83" s="143">
        <f t="shared" si="231"/>
        <v>0</v>
      </c>
      <c r="DW83" s="143">
        <f t="shared" si="231"/>
        <v>0</v>
      </c>
      <c r="DX83" s="143">
        <f t="shared" si="231"/>
        <v>0</v>
      </c>
      <c r="DY83" s="143">
        <f t="shared" si="231"/>
        <v>0</v>
      </c>
      <c r="DZ83" s="150">
        <f t="shared" si="231"/>
        <v>0</v>
      </c>
      <c r="EA83" s="151">
        <f t="shared" si="99"/>
        <v>0</v>
      </c>
      <c r="EB83" s="154">
        <f t="shared" si="107"/>
        <v>1132</v>
      </c>
      <c r="EC83" s="156">
        <f t="shared" si="69"/>
        <v>0.57291666666666707</v>
      </c>
    </row>
    <row r="84" spans="1:133" s="2" customFormat="1" ht="15" customHeight="1">
      <c r="A84" s="61">
        <f t="shared" si="57"/>
        <v>0.5833333333333337</v>
      </c>
      <c r="B84" s="62" t="s">
        <v>57</v>
      </c>
      <c r="C84" s="63">
        <f t="shared" si="58"/>
        <v>0.62500000000000022</v>
      </c>
      <c r="D84" s="142">
        <f t="shared" ref="D84:BX84" si="234">D35+D36+D37+D38</f>
        <v>0</v>
      </c>
      <c r="E84" s="143">
        <f t="shared" si="234"/>
        <v>0</v>
      </c>
      <c r="F84" s="143">
        <f t="shared" si="234"/>
        <v>0</v>
      </c>
      <c r="G84" s="143">
        <f t="shared" si="234"/>
        <v>0</v>
      </c>
      <c r="H84" s="143">
        <f t="shared" si="234"/>
        <v>0</v>
      </c>
      <c r="I84" s="143">
        <f t="shared" si="234"/>
        <v>0</v>
      </c>
      <c r="J84" s="150">
        <f t="shared" si="234"/>
        <v>0</v>
      </c>
      <c r="K84" s="151">
        <f t="shared" ref="K84" si="235">K35+K36+K37+K38</f>
        <v>0</v>
      </c>
      <c r="L84" s="142">
        <f t="shared" si="234"/>
        <v>35</v>
      </c>
      <c r="M84" s="143">
        <f t="shared" si="234"/>
        <v>8</v>
      </c>
      <c r="N84" s="143">
        <f t="shared" si="234"/>
        <v>1</v>
      </c>
      <c r="O84" s="143">
        <f t="shared" si="234"/>
        <v>0</v>
      </c>
      <c r="P84" s="143">
        <f t="shared" si="234"/>
        <v>0</v>
      </c>
      <c r="Q84" s="143">
        <f t="shared" si="234"/>
        <v>0</v>
      </c>
      <c r="R84" s="150">
        <f t="shared" si="234"/>
        <v>0</v>
      </c>
      <c r="S84" s="151">
        <f t="shared" si="150"/>
        <v>0</v>
      </c>
      <c r="T84" s="142">
        <f t="shared" si="234"/>
        <v>33</v>
      </c>
      <c r="U84" s="143">
        <f t="shared" si="234"/>
        <v>4</v>
      </c>
      <c r="V84" s="143">
        <f t="shared" si="234"/>
        <v>1</v>
      </c>
      <c r="W84" s="143">
        <f t="shared" si="234"/>
        <v>0</v>
      </c>
      <c r="X84" s="143">
        <f t="shared" si="234"/>
        <v>0</v>
      </c>
      <c r="Y84" s="143">
        <f t="shared" si="234"/>
        <v>0</v>
      </c>
      <c r="Z84" s="150">
        <f t="shared" si="234"/>
        <v>0</v>
      </c>
      <c r="AA84" s="151">
        <f t="shared" si="234"/>
        <v>0</v>
      </c>
      <c r="AB84" s="142">
        <f t="shared" si="234"/>
        <v>11</v>
      </c>
      <c r="AC84" s="143">
        <f t="shared" si="234"/>
        <v>1</v>
      </c>
      <c r="AD84" s="143">
        <f t="shared" si="234"/>
        <v>0</v>
      </c>
      <c r="AE84" s="143">
        <f t="shared" si="234"/>
        <v>0</v>
      </c>
      <c r="AF84" s="143">
        <f t="shared" si="234"/>
        <v>0</v>
      </c>
      <c r="AG84" s="143">
        <f t="shared" si="234"/>
        <v>0</v>
      </c>
      <c r="AH84" s="150">
        <f t="shared" si="234"/>
        <v>0</v>
      </c>
      <c r="AI84" s="151">
        <f t="shared" ref="AI84" si="236">AI35+AI36+AI37+AI38</f>
        <v>0</v>
      </c>
      <c r="AJ84" s="142">
        <f t="shared" si="234"/>
        <v>43</v>
      </c>
      <c r="AK84" s="143">
        <f t="shared" si="234"/>
        <v>15</v>
      </c>
      <c r="AL84" s="143">
        <f t="shared" si="234"/>
        <v>1</v>
      </c>
      <c r="AM84" s="143">
        <f t="shared" si="234"/>
        <v>0</v>
      </c>
      <c r="AN84" s="143">
        <f t="shared" si="234"/>
        <v>0</v>
      </c>
      <c r="AO84" s="143">
        <f t="shared" si="234"/>
        <v>2</v>
      </c>
      <c r="AP84" s="150">
        <f t="shared" si="234"/>
        <v>0</v>
      </c>
      <c r="AQ84" s="151">
        <f t="shared" si="150"/>
        <v>0</v>
      </c>
      <c r="AR84" s="142">
        <f t="shared" si="234"/>
        <v>0</v>
      </c>
      <c r="AS84" s="143">
        <f t="shared" si="234"/>
        <v>0</v>
      </c>
      <c r="AT84" s="143">
        <f t="shared" si="234"/>
        <v>0</v>
      </c>
      <c r="AU84" s="143">
        <f t="shared" si="234"/>
        <v>0</v>
      </c>
      <c r="AV84" s="143">
        <f t="shared" si="234"/>
        <v>0</v>
      </c>
      <c r="AW84" s="143">
        <f t="shared" si="234"/>
        <v>0</v>
      </c>
      <c r="AX84" s="150">
        <f t="shared" si="234"/>
        <v>0</v>
      </c>
      <c r="AY84" s="151">
        <f t="shared" si="234"/>
        <v>0</v>
      </c>
      <c r="AZ84" s="142">
        <f t="shared" si="234"/>
        <v>25</v>
      </c>
      <c r="BA84" s="143">
        <f t="shared" si="234"/>
        <v>14</v>
      </c>
      <c r="BB84" s="143">
        <f t="shared" si="234"/>
        <v>2</v>
      </c>
      <c r="BC84" s="143">
        <f t="shared" si="234"/>
        <v>0</v>
      </c>
      <c r="BD84" s="143">
        <f t="shared" si="234"/>
        <v>0</v>
      </c>
      <c r="BE84" s="143">
        <f t="shared" si="234"/>
        <v>0</v>
      </c>
      <c r="BF84" s="150">
        <f t="shared" si="234"/>
        <v>0</v>
      </c>
      <c r="BG84" s="151">
        <f t="shared" ref="BG84" si="237">BG35+BG36+BG37+BG38</f>
        <v>0</v>
      </c>
      <c r="BH84" s="142">
        <f t="shared" si="234"/>
        <v>320</v>
      </c>
      <c r="BI84" s="143">
        <f t="shared" si="234"/>
        <v>52</v>
      </c>
      <c r="BJ84" s="143">
        <f t="shared" si="234"/>
        <v>10</v>
      </c>
      <c r="BK84" s="143">
        <f t="shared" si="234"/>
        <v>9</v>
      </c>
      <c r="BL84" s="143">
        <f t="shared" si="234"/>
        <v>3</v>
      </c>
      <c r="BM84" s="143">
        <f t="shared" si="234"/>
        <v>3</v>
      </c>
      <c r="BN84" s="150">
        <f t="shared" si="234"/>
        <v>1</v>
      </c>
      <c r="BO84" s="151">
        <f t="shared" si="9"/>
        <v>0</v>
      </c>
      <c r="BP84" s="142">
        <f t="shared" si="234"/>
        <v>30</v>
      </c>
      <c r="BQ84" s="143">
        <f t="shared" si="234"/>
        <v>10</v>
      </c>
      <c r="BR84" s="143">
        <f t="shared" si="234"/>
        <v>0</v>
      </c>
      <c r="BS84" s="143">
        <f t="shared" si="234"/>
        <v>0</v>
      </c>
      <c r="BT84" s="143">
        <f t="shared" si="234"/>
        <v>0</v>
      </c>
      <c r="BU84" s="143">
        <f t="shared" si="234"/>
        <v>4</v>
      </c>
      <c r="BV84" s="150">
        <f t="shared" si="234"/>
        <v>0</v>
      </c>
      <c r="BW84" s="151">
        <f t="shared" si="150"/>
        <v>0</v>
      </c>
      <c r="BX84" s="142">
        <f t="shared" si="234"/>
        <v>20</v>
      </c>
      <c r="BY84" s="143">
        <f t="shared" ref="BY84:DZ84" si="238">BY35+BY36+BY37+BY38</f>
        <v>9</v>
      </c>
      <c r="BZ84" s="143">
        <f t="shared" si="238"/>
        <v>1</v>
      </c>
      <c r="CA84" s="143">
        <f t="shared" si="238"/>
        <v>1</v>
      </c>
      <c r="CB84" s="143">
        <f t="shared" si="238"/>
        <v>0</v>
      </c>
      <c r="CC84" s="143">
        <f t="shared" si="238"/>
        <v>0</v>
      </c>
      <c r="CD84" s="150">
        <f t="shared" si="238"/>
        <v>0</v>
      </c>
      <c r="CE84" s="151">
        <f t="shared" si="238"/>
        <v>0</v>
      </c>
      <c r="CF84" s="142">
        <f t="shared" si="238"/>
        <v>0</v>
      </c>
      <c r="CG84" s="143">
        <f t="shared" si="238"/>
        <v>0</v>
      </c>
      <c r="CH84" s="143">
        <f t="shared" si="238"/>
        <v>0</v>
      </c>
      <c r="CI84" s="143">
        <f t="shared" si="238"/>
        <v>0</v>
      </c>
      <c r="CJ84" s="143">
        <f t="shared" si="238"/>
        <v>0</v>
      </c>
      <c r="CK84" s="143">
        <f t="shared" si="238"/>
        <v>0</v>
      </c>
      <c r="CL84" s="150">
        <f t="shared" si="238"/>
        <v>0</v>
      </c>
      <c r="CM84" s="151">
        <f t="shared" ref="CM84" si="239">CM35+CM36+CM37+CM38</f>
        <v>0</v>
      </c>
      <c r="CN84" s="142">
        <f t="shared" si="238"/>
        <v>19</v>
      </c>
      <c r="CO84" s="143">
        <f t="shared" si="238"/>
        <v>9</v>
      </c>
      <c r="CP84" s="143">
        <f t="shared" si="238"/>
        <v>0</v>
      </c>
      <c r="CQ84" s="143">
        <f t="shared" si="238"/>
        <v>0</v>
      </c>
      <c r="CR84" s="143">
        <f t="shared" si="238"/>
        <v>0</v>
      </c>
      <c r="CS84" s="143">
        <f t="shared" si="238"/>
        <v>0</v>
      </c>
      <c r="CT84" s="150">
        <f t="shared" si="238"/>
        <v>0</v>
      </c>
      <c r="CU84" s="151">
        <f t="shared" si="154"/>
        <v>0</v>
      </c>
      <c r="CV84" s="142">
        <f t="shared" si="238"/>
        <v>11</v>
      </c>
      <c r="CW84" s="143">
        <f t="shared" si="238"/>
        <v>4</v>
      </c>
      <c r="CX84" s="143">
        <f t="shared" si="238"/>
        <v>0</v>
      </c>
      <c r="CY84" s="143">
        <f t="shared" si="238"/>
        <v>0</v>
      </c>
      <c r="CZ84" s="143">
        <f t="shared" si="238"/>
        <v>0</v>
      </c>
      <c r="DA84" s="143">
        <f t="shared" si="238"/>
        <v>0</v>
      </c>
      <c r="DB84" s="150">
        <f t="shared" si="238"/>
        <v>0</v>
      </c>
      <c r="DC84" s="151">
        <f t="shared" si="238"/>
        <v>0</v>
      </c>
      <c r="DD84" s="142">
        <f t="shared" si="238"/>
        <v>325</v>
      </c>
      <c r="DE84" s="143">
        <f t="shared" si="238"/>
        <v>59</v>
      </c>
      <c r="DF84" s="143">
        <f t="shared" si="238"/>
        <v>14</v>
      </c>
      <c r="DG84" s="143">
        <f t="shared" si="238"/>
        <v>11</v>
      </c>
      <c r="DH84" s="143">
        <f t="shared" si="238"/>
        <v>4</v>
      </c>
      <c r="DI84" s="143">
        <f t="shared" si="238"/>
        <v>1</v>
      </c>
      <c r="DJ84" s="150">
        <f t="shared" si="238"/>
        <v>0</v>
      </c>
      <c r="DK84" s="151">
        <f t="shared" ref="DK84" si="240">DK35+DK36+DK37+DK38</f>
        <v>0</v>
      </c>
      <c r="DL84" s="142">
        <f t="shared" si="238"/>
        <v>14</v>
      </c>
      <c r="DM84" s="143">
        <f t="shared" si="238"/>
        <v>2</v>
      </c>
      <c r="DN84" s="143">
        <f t="shared" si="238"/>
        <v>0</v>
      </c>
      <c r="DO84" s="143">
        <f t="shared" si="238"/>
        <v>0</v>
      </c>
      <c r="DP84" s="143">
        <f t="shared" si="238"/>
        <v>0</v>
      </c>
      <c r="DQ84" s="143">
        <f t="shared" si="238"/>
        <v>0</v>
      </c>
      <c r="DR84" s="150">
        <f t="shared" si="238"/>
        <v>0</v>
      </c>
      <c r="DS84" s="151">
        <f t="shared" si="98"/>
        <v>0</v>
      </c>
      <c r="DT84" s="142">
        <f t="shared" si="238"/>
        <v>0</v>
      </c>
      <c r="DU84" s="143">
        <f t="shared" si="238"/>
        <v>0</v>
      </c>
      <c r="DV84" s="143">
        <f t="shared" si="238"/>
        <v>0</v>
      </c>
      <c r="DW84" s="143">
        <f t="shared" si="238"/>
        <v>0</v>
      </c>
      <c r="DX84" s="143">
        <f t="shared" si="238"/>
        <v>0</v>
      </c>
      <c r="DY84" s="143">
        <f t="shared" si="238"/>
        <v>0</v>
      </c>
      <c r="DZ84" s="150">
        <f t="shared" si="238"/>
        <v>0</v>
      </c>
      <c r="EA84" s="151">
        <f t="shared" si="99"/>
        <v>0</v>
      </c>
      <c r="EB84" s="154">
        <f t="shared" si="107"/>
        <v>1142</v>
      </c>
      <c r="EC84" s="156">
        <f t="shared" si="69"/>
        <v>0.5833333333333337</v>
      </c>
    </row>
    <row r="85" spans="1:133" s="2" customFormat="1" ht="15" customHeight="1">
      <c r="A85" s="61">
        <f t="shared" si="57"/>
        <v>0.59375000000000033</v>
      </c>
      <c r="B85" s="62" t="s">
        <v>57</v>
      </c>
      <c r="C85" s="63">
        <f t="shared" si="58"/>
        <v>0.63541666666666685</v>
      </c>
      <c r="D85" s="142">
        <f t="shared" ref="D85:BX85" si="241">D36+D37+D38+D39</f>
        <v>0</v>
      </c>
      <c r="E85" s="143">
        <f t="shared" si="241"/>
        <v>0</v>
      </c>
      <c r="F85" s="143">
        <f t="shared" si="241"/>
        <v>0</v>
      </c>
      <c r="G85" s="143">
        <f t="shared" si="241"/>
        <v>0</v>
      </c>
      <c r="H85" s="143">
        <f t="shared" si="241"/>
        <v>0</v>
      </c>
      <c r="I85" s="143">
        <f t="shared" si="241"/>
        <v>0</v>
      </c>
      <c r="J85" s="150">
        <f t="shared" si="241"/>
        <v>0</v>
      </c>
      <c r="K85" s="151">
        <f t="shared" ref="K85" si="242">K36+K37+K38+K39</f>
        <v>0</v>
      </c>
      <c r="L85" s="142">
        <f t="shared" si="241"/>
        <v>37</v>
      </c>
      <c r="M85" s="143">
        <f t="shared" si="241"/>
        <v>11</v>
      </c>
      <c r="N85" s="143">
        <f t="shared" si="241"/>
        <v>1</v>
      </c>
      <c r="O85" s="143">
        <f t="shared" si="241"/>
        <v>0</v>
      </c>
      <c r="P85" s="143">
        <f t="shared" si="241"/>
        <v>0</v>
      </c>
      <c r="Q85" s="143">
        <f t="shared" si="241"/>
        <v>0</v>
      </c>
      <c r="R85" s="150">
        <f t="shared" si="241"/>
        <v>0</v>
      </c>
      <c r="S85" s="151">
        <f t="shared" si="150"/>
        <v>0</v>
      </c>
      <c r="T85" s="142">
        <f t="shared" si="241"/>
        <v>31</v>
      </c>
      <c r="U85" s="143">
        <f t="shared" si="241"/>
        <v>4</v>
      </c>
      <c r="V85" s="143">
        <f t="shared" si="241"/>
        <v>1</v>
      </c>
      <c r="W85" s="143">
        <f t="shared" si="241"/>
        <v>0</v>
      </c>
      <c r="X85" s="143">
        <f t="shared" si="241"/>
        <v>0</v>
      </c>
      <c r="Y85" s="143">
        <f t="shared" si="241"/>
        <v>0</v>
      </c>
      <c r="Z85" s="150">
        <f t="shared" si="241"/>
        <v>0</v>
      </c>
      <c r="AA85" s="151">
        <f t="shared" si="241"/>
        <v>0</v>
      </c>
      <c r="AB85" s="142">
        <f t="shared" si="241"/>
        <v>10</v>
      </c>
      <c r="AC85" s="143">
        <f t="shared" si="241"/>
        <v>1</v>
      </c>
      <c r="AD85" s="143">
        <f t="shared" si="241"/>
        <v>0</v>
      </c>
      <c r="AE85" s="143">
        <f t="shared" si="241"/>
        <v>0</v>
      </c>
      <c r="AF85" s="143">
        <f t="shared" si="241"/>
        <v>0</v>
      </c>
      <c r="AG85" s="143">
        <f t="shared" si="241"/>
        <v>0</v>
      </c>
      <c r="AH85" s="150">
        <f t="shared" si="241"/>
        <v>0</v>
      </c>
      <c r="AI85" s="151">
        <f t="shared" ref="AI85" si="243">AI36+AI37+AI38+AI39</f>
        <v>0</v>
      </c>
      <c r="AJ85" s="142">
        <f t="shared" si="241"/>
        <v>48</v>
      </c>
      <c r="AK85" s="143">
        <f t="shared" si="241"/>
        <v>15</v>
      </c>
      <c r="AL85" s="143">
        <f t="shared" si="241"/>
        <v>0</v>
      </c>
      <c r="AM85" s="143">
        <f t="shared" si="241"/>
        <v>0</v>
      </c>
      <c r="AN85" s="143">
        <f t="shared" si="241"/>
        <v>0</v>
      </c>
      <c r="AO85" s="143">
        <f t="shared" si="241"/>
        <v>2</v>
      </c>
      <c r="AP85" s="150">
        <f t="shared" si="241"/>
        <v>0</v>
      </c>
      <c r="AQ85" s="151">
        <f t="shared" si="150"/>
        <v>0</v>
      </c>
      <c r="AR85" s="142">
        <f t="shared" si="241"/>
        <v>0</v>
      </c>
      <c r="AS85" s="143">
        <f t="shared" si="241"/>
        <v>0</v>
      </c>
      <c r="AT85" s="143">
        <f t="shared" si="241"/>
        <v>0</v>
      </c>
      <c r="AU85" s="143">
        <f t="shared" si="241"/>
        <v>0</v>
      </c>
      <c r="AV85" s="143">
        <f t="shared" si="241"/>
        <v>0</v>
      </c>
      <c r="AW85" s="143">
        <f t="shared" si="241"/>
        <v>0</v>
      </c>
      <c r="AX85" s="150">
        <f t="shared" si="241"/>
        <v>0</v>
      </c>
      <c r="AY85" s="151">
        <f t="shared" si="241"/>
        <v>0</v>
      </c>
      <c r="AZ85" s="142">
        <f t="shared" si="241"/>
        <v>28</v>
      </c>
      <c r="BA85" s="143">
        <f t="shared" si="241"/>
        <v>10</v>
      </c>
      <c r="BB85" s="143">
        <f t="shared" si="241"/>
        <v>4</v>
      </c>
      <c r="BC85" s="143">
        <f t="shared" si="241"/>
        <v>0</v>
      </c>
      <c r="BD85" s="143">
        <f t="shared" si="241"/>
        <v>0</v>
      </c>
      <c r="BE85" s="143">
        <f t="shared" si="241"/>
        <v>0</v>
      </c>
      <c r="BF85" s="150">
        <f t="shared" si="241"/>
        <v>0</v>
      </c>
      <c r="BG85" s="151">
        <f t="shared" ref="BG85" si="244">BG36+BG37+BG38+BG39</f>
        <v>0</v>
      </c>
      <c r="BH85" s="142">
        <f t="shared" si="241"/>
        <v>312</v>
      </c>
      <c r="BI85" s="143">
        <f t="shared" si="241"/>
        <v>51</v>
      </c>
      <c r="BJ85" s="143">
        <f t="shared" si="241"/>
        <v>10</v>
      </c>
      <c r="BK85" s="143">
        <f t="shared" si="241"/>
        <v>9</v>
      </c>
      <c r="BL85" s="143">
        <f t="shared" si="241"/>
        <v>4</v>
      </c>
      <c r="BM85" s="143">
        <f t="shared" si="241"/>
        <v>4</v>
      </c>
      <c r="BN85" s="150">
        <f t="shared" si="241"/>
        <v>1</v>
      </c>
      <c r="BO85" s="151">
        <f t="shared" si="9"/>
        <v>0</v>
      </c>
      <c r="BP85" s="142">
        <f t="shared" si="241"/>
        <v>34</v>
      </c>
      <c r="BQ85" s="143">
        <f t="shared" si="241"/>
        <v>9</v>
      </c>
      <c r="BR85" s="143">
        <f t="shared" si="241"/>
        <v>0</v>
      </c>
      <c r="BS85" s="143">
        <f t="shared" si="241"/>
        <v>0</v>
      </c>
      <c r="BT85" s="143">
        <f t="shared" si="241"/>
        <v>0</v>
      </c>
      <c r="BU85" s="143">
        <f t="shared" si="241"/>
        <v>4</v>
      </c>
      <c r="BV85" s="150">
        <f t="shared" si="241"/>
        <v>0</v>
      </c>
      <c r="BW85" s="151">
        <f t="shared" si="150"/>
        <v>0</v>
      </c>
      <c r="BX85" s="142">
        <f t="shared" si="241"/>
        <v>23</v>
      </c>
      <c r="BY85" s="143">
        <f t="shared" ref="BY85:DZ85" si="245">BY36+BY37+BY38+BY39</f>
        <v>9</v>
      </c>
      <c r="BZ85" s="143">
        <f t="shared" si="245"/>
        <v>2</v>
      </c>
      <c r="CA85" s="143">
        <f t="shared" si="245"/>
        <v>0</v>
      </c>
      <c r="CB85" s="143">
        <f t="shared" si="245"/>
        <v>0</v>
      </c>
      <c r="CC85" s="143">
        <f t="shared" si="245"/>
        <v>0</v>
      </c>
      <c r="CD85" s="150">
        <f t="shared" si="245"/>
        <v>0</v>
      </c>
      <c r="CE85" s="151">
        <f t="shared" si="245"/>
        <v>0</v>
      </c>
      <c r="CF85" s="142">
        <f t="shared" si="245"/>
        <v>0</v>
      </c>
      <c r="CG85" s="143">
        <f t="shared" si="245"/>
        <v>0</v>
      </c>
      <c r="CH85" s="143">
        <f t="shared" si="245"/>
        <v>0</v>
      </c>
      <c r="CI85" s="143">
        <f t="shared" si="245"/>
        <v>0</v>
      </c>
      <c r="CJ85" s="143">
        <f t="shared" si="245"/>
        <v>0</v>
      </c>
      <c r="CK85" s="143">
        <f t="shared" si="245"/>
        <v>0</v>
      </c>
      <c r="CL85" s="150">
        <f t="shared" si="245"/>
        <v>0</v>
      </c>
      <c r="CM85" s="151">
        <f t="shared" ref="CM85" si="246">CM36+CM37+CM38+CM39</f>
        <v>0</v>
      </c>
      <c r="CN85" s="142">
        <f t="shared" si="245"/>
        <v>14</v>
      </c>
      <c r="CO85" s="143">
        <f t="shared" si="245"/>
        <v>5</v>
      </c>
      <c r="CP85" s="143">
        <f t="shared" si="245"/>
        <v>0</v>
      </c>
      <c r="CQ85" s="143">
        <f t="shared" si="245"/>
        <v>0</v>
      </c>
      <c r="CR85" s="143">
        <f t="shared" si="245"/>
        <v>0</v>
      </c>
      <c r="CS85" s="143">
        <f t="shared" si="245"/>
        <v>0</v>
      </c>
      <c r="CT85" s="150">
        <f t="shared" si="245"/>
        <v>0</v>
      </c>
      <c r="CU85" s="151">
        <f t="shared" si="154"/>
        <v>0</v>
      </c>
      <c r="CV85" s="142">
        <f t="shared" si="245"/>
        <v>12</v>
      </c>
      <c r="CW85" s="143">
        <f t="shared" si="245"/>
        <v>3</v>
      </c>
      <c r="CX85" s="143">
        <f t="shared" si="245"/>
        <v>0</v>
      </c>
      <c r="CY85" s="143">
        <f t="shared" si="245"/>
        <v>0</v>
      </c>
      <c r="CZ85" s="143">
        <f t="shared" si="245"/>
        <v>0</v>
      </c>
      <c r="DA85" s="143">
        <f t="shared" si="245"/>
        <v>0</v>
      </c>
      <c r="DB85" s="150">
        <f t="shared" si="245"/>
        <v>0</v>
      </c>
      <c r="DC85" s="151">
        <f t="shared" si="245"/>
        <v>0</v>
      </c>
      <c r="DD85" s="142">
        <f t="shared" si="245"/>
        <v>345</v>
      </c>
      <c r="DE85" s="143">
        <f t="shared" si="245"/>
        <v>61</v>
      </c>
      <c r="DF85" s="143">
        <f t="shared" si="245"/>
        <v>12</v>
      </c>
      <c r="DG85" s="143">
        <f t="shared" si="245"/>
        <v>13</v>
      </c>
      <c r="DH85" s="143">
        <f t="shared" si="245"/>
        <v>3</v>
      </c>
      <c r="DI85" s="143">
        <f t="shared" si="245"/>
        <v>2</v>
      </c>
      <c r="DJ85" s="150">
        <f t="shared" si="245"/>
        <v>0</v>
      </c>
      <c r="DK85" s="151">
        <f t="shared" ref="DK85" si="247">DK36+DK37+DK38+DK39</f>
        <v>0</v>
      </c>
      <c r="DL85" s="142">
        <f t="shared" si="245"/>
        <v>13</v>
      </c>
      <c r="DM85" s="143">
        <f t="shared" si="245"/>
        <v>2</v>
      </c>
      <c r="DN85" s="143">
        <f t="shared" si="245"/>
        <v>0</v>
      </c>
      <c r="DO85" s="143">
        <f t="shared" si="245"/>
        <v>0</v>
      </c>
      <c r="DP85" s="143">
        <f t="shared" si="245"/>
        <v>0</v>
      </c>
      <c r="DQ85" s="143">
        <f t="shared" si="245"/>
        <v>0</v>
      </c>
      <c r="DR85" s="150">
        <f t="shared" si="245"/>
        <v>0</v>
      </c>
      <c r="DS85" s="151">
        <f t="shared" si="98"/>
        <v>0</v>
      </c>
      <c r="DT85" s="142">
        <f t="shared" si="245"/>
        <v>0</v>
      </c>
      <c r="DU85" s="143">
        <f t="shared" si="245"/>
        <v>0</v>
      </c>
      <c r="DV85" s="143">
        <f t="shared" si="245"/>
        <v>0</v>
      </c>
      <c r="DW85" s="143">
        <f t="shared" si="245"/>
        <v>0</v>
      </c>
      <c r="DX85" s="143">
        <f t="shared" si="245"/>
        <v>0</v>
      </c>
      <c r="DY85" s="143">
        <f t="shared" si="245"/>
        <v>0</v>
      </c>
      <c r="DZ85" s="150">
        <f t="shared" si="245"/>
        <v>0</v>
      </c>
      <c r="EA85" s="151">
        <f t="shared" si="99"/>
        <v>0</v>
      </c>
      <c r="EB85" s="154">
        <f t="shared" si="107"/>
        <v>1160</v>
      </c>
      <c r="EC85" s="156">
        <f t="shared" si="69"/>
        <v>0.59375000000000033</v>
      </c>
    </row>
    <row r="86" spans="1:133" s="2" customFormat="1" ht="15" customHeight="1">
      <c r="A86" s="61">
        <f t="shared" si="57"/>
        <v>0.60416666666666696</v>
      </c>
      <c r="B86" s="62" t="s">
        <v>57</v>
      </c>
      <c r="C86" s="63">
        <f t="shared" si="58"/>
        <v>0.64583333333333348</v>
      </c>
      <c r="D86" s="142">
        <f t="shared" ref="D86:BX86" si="248">D37+D38+D39+D40</f>
        <v>0</v>
      </c>
      <c r="E86" s="143">
        <f t="shared" si="248"/>
        <v>0</v>
      </c>
      <c r="F86" s="143">
        <f t="shared" si="248"/>
        <v>0</v>
      </c>
      <c r="G86" s="143">
        <f t="shared" si="248"/>
        <v>0</v>
      </c>
      <c r="H86" s="143">
        <f t="shared" si="248"/>
        <v>0</v>
      </c>
      <c r="I86" s="143">
        <f t="shared" si="248"/>
        <v>0</v>
      </c>
      <c r="J86" s="150">
        <f t="shared" si="248"/>
        <v>0</v>
      </c>
      <c r="K86" s="151">
        <f t="shared" ref="K86" si="249">K37+K38+K39+K40</f>
        <v>0</v>
      </c>
      <c r="L86" s="142">
        <f t="shared" si="248"/>
        <v>48</v>
      </c>
      <c r="M86" s="143">
        <f t="shared" si="248"/>
        <v>14</v>
      </c>
      <c r="N86" s="143">
        <f t="shared" si="248"/>
        <v>1</v>
      </c>
      <c r="O86" s="143">
        <f t="shared" si="248"/>
        <v>0</v>
      </c>
      <c r="P86" s="143">
        <f t="shared" si="248"/>
        <v>0</v>
      </c>
      <c r="Q86" s="143">
        <f t="shared" si="248"/>
        <v>0</v>
      </c>
      <c r="R86" s="150">
        <f t="shared" si="248"/>
        <v>0</v>
      </c>
      <c r="S86" s="151">
        <f t="shared" si="150"/>
        <v>0</v>
      </c>
      <c r="T86" s="142">
        <f t="shared" si="248"/>
        <v>28</v>
      </c>
      <c r="U86" s="143">
        <f t="shared" si="248"/>
        <v>7</v>
      </c>
      <c r="V86" s="143">
        <f t="shared" si="248"/>
        <v>1</v>
      </c>
      <c r="W86" s="143">
        <f t="shared" si="248"/>
        <v>0</v>
      </c>
      <c r="X86" s="143">
        <f t="shared" si="248"/>
        <v>0</v>
      </c>
      <c r="Y86" s="143">
        <f t="shared" si="248"/>
        <v>0</v>
      </c>
      <c r="Z86" s="150">
        <f t="shared" si="248"/>
        <v>0</v>
      </c>
      <c r="AA86" s="151">
        <f t="shared" si="248"/>
        <v>0</v>
      </c>
      <c r="AB86" s="142">
        <f t="shared" si="248"/>
        <v>9</v>
      </c>
      <c r="AC86" s="143">
        <f t="shared" si="248"/>
        <v>1</v>
      </c>
      <c r="AD86" s="143">
        <f t="shared" si="248"/>
        <v>0</v>
      </c>
      <c r="AE86" s="143">
        <f t="shared" si="248"/>
        <v>0</v>
      </c>
      <c r="AF86" s="143">
        <f t="shared" si="248"/>
        <v>0</v>
      </c>
      <c r="AG86" s="143">
        <f t="shared" si="248"/>
        <v>0</v>
      </c>
      <c r="AH86" s="150">
        <f t="shared" si="248"/>
        <v>0</v>
      </c>
      <c r="AI86" s="151">
        <f t="shared" ref="AI86" si="250">AI37+AI38+AI39+AI40</f>
        <v>0</v>
      </c>
      <c r="AJ86" s="142">
        <f t="shared" si="248"/>
        <v>49</v>
      </c>
      <c r="AK86" s="143">
        <f t="shared" si="248"/>
        <v>11</v>
      </c>
      <c r="AL86" s="143">
        <f t="shared" si="248"/>
        <v>0</v>
      </c>
      <c r="AM86" s="143">
        <f t="shared" si="248"/>
        <v>0</v>
      </c>
      <c r="AN86" s="143">
        <f t="shared" si="248"/>
        <v>0</v>
      </c>
      <c r="AO86" s="143">
        <f t="shared" si="248"/>
        <v>2</v>
      </c>
      <c r="AP86" s="150">
        <f t="shared" si="248"/>
        <v>0</v>
      </c>
      <c r="AQ86" s="151">
        <f t="shared" si="150"/>
        <v>0</v>
      </c>
      <c r="AR86" s="142">
        <f t="shared" si="248"/>
        <v>0</v>
      </c>
      <c r="AS86" s="143">
        <f t="shared" si="248"/>
        <v>0</v>
      </c>
      <c r="AT86" s="143">
        <f t="shared" si="248"/>
        <v>0</v>
      </c>
      <c r="AU86" s="143">
        <f t="shared" si="248"/>
        <v>0</v>
      </c>
      <c r="AV86" s="143">
        <f t="shared" si="248"/>
        <v>0</v>
      </c>
      <c r="AW86" s="143">
        <f t="shared" si="248"/>
        <v>0</v>
      </c>
      <c r="AX86" s="150">
        <f t="shared" si="248"/>
        <v>0</v>
      </c>
      <c r="AY86" s="151">
        <f t="shared" si="248"/>
        <v>0</v>
      </c>
      <c r="AZ86" s="142">
        <f t="shared" si="248"/>
        <v>32</v>
      </c>
      <c r="BA86" s="143">
        <f t="shared" si="248"/>
        <v>10</v>
      </c>
      <c r="BB86" s="143">
        <f t="shared" si="248"/>
        <v>4</v>
      </c>
      <c r="BC86" s="143">
        <f t="shared" si="248"/>
        <v>1</v>
      </c>
      <c r="BD86" s="143">
        <f t="shared" si="248"/>
        <v>0</v>
      </c>
      <c r="BE86" s="143">
        <f t="shared" si="248"/>
        <v>0</v>
      </c>
      <c r="BF86" s="150">
        <f t="shared" si="248"/>
        <v>0</v>
      </c>
      <c r="BG86" s="151">
        <f t="shared" ref="BG86" si="251">BG37+BG38+BG39+BG40</f>
        <v>0</v>
      </c>
      <c r="BH86" s="142">
        <f t="shared" si="248"/>
        <v>305</v>
      </c>
      <c r="BI86" s="143">
        <f t="shared" si="248"/>
        <v>50</v>
      </c>
      <c r="BJ86" s="143">
        <f t="shared" si="248"/>
        <v>10</v>
      </c>
      <c r="BK86" s="143">
        <f t="shared" si="248"/>
        <v>14</v>
      </c>
      <c r="BL86" s="143">
        <f t="shared" si="248"/>
        <v>3</v>
      </c>
      <c r="BM86" s="143">
        <f t="shared" si="248"/>
        <v>3</v>
      </c>
      <c r="BN86" s="150">
        <f t="shared" si="248"/>
        <v>1</v>
      </c>
      <c r="BO86" s="151">
        <f t="shared" si="9"/>
        <v>0</v>
      </c>
      <c r="BP86" s="142">
        <f t="shared" si="248"/>
        <v>38</v>
      </c>
      <c r="BQ86" s="143">
        <f t="shared" si="248"/>
        <v>5</v>
      </c>
      <c r="BR86" s="143">
        <f t="shared" si="248"/>
        <v>0</v>
      </c>
      <c r="BS86" s="143">
        <f t="shared" si="248"/>
        <v>0</v>
      </c>
      <c r="BT86" s="143">
        <f t="shared" si="248"/>
        <v>0</v>
      </c>
      <c r="BU86" s="143">
        <f t="shared" si="248"/>
        <v>4</v>
      </c>
      <c r="BV86" s="150">
        <f t="shared" si="248"/>
        <v>0</v>
      </c>
      <c r="BW86" s="151">
        <f t="shared" si="150"/>
        <v>0</v>
      </c>
      <c r="BX86" s="142">
        <f t="shared" si="248"/>
        <v>23</v>
      </c>
      <c r="BY86" s="143">
        <f t="shared" ref="BY86:DZ86" si="252">BY37+BY38+BY39+BY40</f>
        <v>4</v>
      </c>
      <c r="BZ86" s="143">
        <f t="shared" si="252"/>
        <v>2</v>
      </c>
      <c r="CA86" s="143">
        <f t="shared" si="252"/>
        <v>0</v>
      </c>
      <c r="CB86" s="143">
        <f t="shared" si="252"/>
        <v>0</v>
      </c>
      <c r="CC86" s="143">
        <f t="shared" si="252"/>
        <v>0</v>
      </c>
      <c r="CD86" s="150">
        <f t="shared" si="252"/>
        <v>0</v>
      </c>
      <c r="CE86" s="151">
        <f t="shared" si="252"/>
        <v>0</v>
      </c>
      <c r="CF86" s="142">
        <f t="shared" si="252"/>
        <v>0</v>
      </c>
      <c r="CG86" s="143">
        <f t="shared" si="252"/>
        <v>0</v>
      </c>
      <c r="CH86" s="143">
        <f t="shared" si="252"/>
        <v>0</v>
      </c>
      <c r="CI86" s="143">
        <f t="shared" si="252"/>
        <v>0</v>
      </c>
      <c r="CJ86" s="143">
        <f t="shared" si="252"/>
        <v>0</v>
      </c>
      <c r="CK86" s="143">
        <f t="shared" si="252"/>
        <v>0</v>
      </c>
      <c r="CL86" s="150">
        <f t="shared" si="252"/>
        <v>0</v>
      </c>
      <c r="CM86" s="151">
        <f t="shared" ref="CM86" si="253">CM37+CM38+CM39+CM40</f>
        <v>0</v>
      </c>
      <c r="CN86" s="142">
        <f t="shared" si="252"/>
        <v>15</v>
      </c>
      <c r="CO86" s="143">
        <f t="shared" si="252"/>
        <v>4</v>
      </c>
      <c r="CP86" s="143">
        <f t="shared" si="252"/>
        <v>0</v>
      </c>
      <c r="CQ86" s="143">
        <f t="shared" si="252"/>
        <v>0</v>
      </c>
      <c r="CR86" s="143">
        <f t="shared" si="252"/>
        <v>0</v>
      </c>
      <c r="CS86" s="143">
        <f t="shared" si="252"/>
        <v>0</v>
      </c>
      <c r="CT86" s="150">
        <f t="shared" si="252"/>
        <v>0</v>
      </c>
      <c r="CU86" s="151">
        <f t="shared" si="154"/>
        <v>0</v>
      </c>
      <c r="CV86" s="142">
        <f t="shared" si="252"/>
        <v>14</v>
      </c>
      <c r="CW86" s="143">
        <f t="shared" si="252"/>
        <v>4</v>
      </c>
      <c r="CX86" s="143">
        <f t="shared" si="252"/>
        <v>0</v>
      </c>
      <c r="CY86" s="143">
        <f t="shared" si="252"/>
        <v>0</v>
      </c>
      <c r="CZ86" s="143">
        <f t="shared" si="252"/>
        <v>0</v>
      </c>
      <c r="DA86" s="143">
        <f t="shared" si="252"/>
        <v>0</v>
      </c>
      <c r="DB86" s="150">
        <f t="shared" si="252"/>
        <v>0</v>
      </c>
      <c r="DC86" s="151">
        <f t="shared" si="252"/>
        <v>0</v>
      </c>
      <c r="DD86" s="142">
        <f t="shared" si="252"/>
        <v>380</v>
      </c>
      <c r="DE86" s="143">
        <f t="shared" si="252"/>
        <v>60</v>
      </c>
      <c r="DF86" s="143">
        <f t="shared" si="252"/>
        <v>10</v>
      </c>
      <c r="DG86" s="143">
        <f t="shared" si="252"/>
        <v>14</v>
      </c>
      <c r="DH86" s="143">
        <f t="shared" si="252"/>
        <v>4</v>
      </c>
      <c r="DI86" s="143">
        <f t="shared" si="252"/>
        <v>2</v>
      </c>
      <c r="DJ86" s="150">
        <f t="shared" si="252"/>
        <v>1</v>
      </c>
      <c r="DK86" s="151">
        <f t="shared" ref="DK86" si="254">DK37+DK38+DK39+DK40</f>
        <v>0</v>
      </c>
      <c r="DL86" s="142">
        <f t="shared" si="252"/>
        <v>16</v>
      </c>
      <c r="DM86" s="143">
        <f t="shared" si="252"/>
        <v>2</v>
      </c>
      <c r="DN86" s="143">
        <f t="shared" si="252"/>
        <v>0</v>
      </c>
      <c r="DO86" s="143">
        <f t="shared" si="252"/>
        <v>0</v>
      </c>
      <c r="DP86" s="143">
        <f t="shared" si="252"/>
        <v>0</v>
      </c>
      <c r="DQ86" s="143">
        <f t="shared" si="252"/>
        <v>0</v>
      </c>
      <c r="DR86" s="150">
        <f t="shared" si="252"/>
        <v>0</v>
      </c>
      <c r="DS86" s="151">
        <f t="shared" si="98"/>
        <v>0</v>
      </c>
      <c r="DT86" s="142">
        <f t="shared" si="252"/>
        <v>0</v>
      </c>
      <c r="DU86" s="143">
        <f t="shared" si="252"/>
        <v>0</v>
      </c>
      <c r="DV86" s="143">
        <f t="shared" si="252"/>
        <v>0</v>
      </c>
      <c r="DW86" s="143">
        <f t="shared" si="252"/>
        <v>0</v>
      </c>
      <c r="DX86" s="143">
        <f t="shared" si="252"/>
        <v>0</v>
      </c>
      <c r="DY86" s="143">
        <f t="shared" si="252"/>
        <v>0</v>
      </c>
      <c r="DZ86" s="150">
        <f t="shared" si="252"/>
        <v>0</v>
      </c>
      <c r="EA86" s="151">
        <f t="shared" si="99"/>
        <v>0</v>
      </c>
      <c r="EB86" s="154">
        <f t="shared" si="107"/>
        <v>1206</v>
      </c>
      <c r="EC86" s="156">
        <f t="shared" si="69"/>
        <v>0.60416666666666696</v>
      </c>
    </row>
    <row r="87" spans="1:133" s="2" customFormat="1" ht="15" customHeight="1">
      <c r="A87" s="61">
        <f t="shared" si="57"/>
        <v>0.61458333333333359</v>
      </c>
      <c r="B87" s="62" t="s">
        <v>57</v>
      </c>
      <c r="C87" s="63">
        <f t="shared" si="58"/>
        <v>0.65625000000000011</v>
      </c>
      <c r="D87" s="142">
        <f t="shared" ref="D87:BX87" si="255">D38+D39+D40+D41</f>
        <v>0</v>
      </c>
      <c r="E87" s="143">
        <f t="shared" si="255"/>
        <v>0</v>
      </c>
      <c r="F87" s="143">
        <f t="shared" si="255"/>
        <v>0</v>
      </c>
      <c r="G87" s="143">
        <f t="shared" si="255"/>
        <v>0</v>
      </c>
      <c r="H87" s="143">
        <f t="shared" si="255"/>
        <v>0</v>
      </c>
      <c r="I87" s="143">
        <f t="shared" si="255"/>
        <v>0</v>
      </c>
      <c r="J87" s="150">
        <f t="shared" si="255"/>
        <v>0</v>
      </c>
      <c r="K87" s="151">
        <f t="shared" ref="K87" si="256">K38+K39+K40+K41</f>
        <v>0</v>
      </c>
      <c r="L87" s="142">
        <f t="shared" si="255"/>
        <v>57</v>
      </c>
      <c r="M87" s="143">
        <f t="shared" si="255"/>
        <v>17</v>
      </c>
      <c r="N87" s="143">
        <f t="shared" si="255"/>
        <v>0</v>
      </c>
      <c r="O87" s="143">
        <f t="shared" si="255"/>
        <v>0</v>
      </c>
      <c r="P87" s="143">
        <f t="shared" si="255"/>
        <v>0</v>
      </c>
      <c r="Q87" s="143">
        <f t="shared" si="255"/>
        <v>0</v>
      </c>
      <c r="R87" s="150">
        <f t="shared" si="255"/>
        <v>0</v>
      </c>
      <c r="S87" s="151">
        <f t="shared" si="150"/>
        <v>0</v>
      </c>
      <c r="T87" s="142">
        <f t="shared" si="255"/>
        <v>31</v>
      </c>
      <c r="U87" s="143">
        <f t="shared" si="255"/>
        <v>5</v>
      </c>
      <c r="V87" s="143">
        <f t="shared" si="255"/>
        <v>1</v>
      </c>
      <c r="W87" s="143">
        <f t="shared" si="255"/>
        <v>0</v>
      </c>
      <c r="X87" s="143">
        <f t="shared" si="255"/>
        <v>0</v>
      </c>
      <c r="Y87" s="143">
        <f t="shared" si="255"/>
        <v>0</v>
      </c>
      <c r="Z87" s="150">
        <f t="shared" si="255"/>
        <v>0</v>
      </c>
      <c r="AA87" s="151">
        <f t="shared" si="255"/>
        <v>0</v>
      </c>
      <c r="AB87" s="142">
        <f t="shared" si="255"/>
        <v>10</v>
      </c>
      <c r="AC87" s="143">
        <f t="shared" si="255"/>
        <v>0</v>
      </c>
      <c r="AD87" s="143">
        <f t="shared" si="255"/>
        <v>0</v>
      </c>
      <c r="AE87" s="143">
        <f t="shared" si="255"/>
        <v>0</v>
      </c>
      <c r="AF87" s="143">
        <f t="shared" si="255"/>
        <v>0</v>
      </c>
      <c r="AG87" s="143">
        <f t="shared" si="255"/>
        <v>0</v>
      </c>
      <c r="AH87" s="150">
        <f t="shared" si="255"/>
        <v>0</v>
      </c>
      <c r="AI87" s="151">
        <f t="shared" ref="AI87:AI88" si="257">AI38+AI39+AI40+AI41</f>
        <v>0</v>
      </c>
      <c r="AJ87" s="142">
        <f t="shared" si="255"/>
        <v>48</v>
      </c>
      <c r="AK87" s="143">
        <f t="shared" si="255"/>
        <v>14</v>
      </c>
      <c r="AL87" s="143">
        <f t="shared" si="255"/>
        <v>0</v>
      </c>
      <c r="AM87" s="143">
        <f t="shared" si="255"/>
        <v>0</v>
      </c>
      <c r="AN87" s="143">
        <f t="shared" si="255"/>
        <v>0</v>
      </c>
      <c r="AO87" s="143">
        <f t="shared" si="255"/>
        <v>1</v>
      </c>
      <c r="AP87" s="150">
        <f t="shared" si="255"/>
        <v>0</v>
      </c>
      <c r="AQ87" s="151">
        <f t="shared" si="150"/>
        <v>0</v>
      </c>
      <c r="AR87" s="142">
        <f t="shared" si="255"/>
        <v>0</v>
      </c>
      <c r="AS87" s="143">
        <f t="shared" si="255"/>
        <v>0</v>
      </c>
      <c r="AT87" s="143">
        <f t="shared" si="255"/>
        <v>0</v>
      </c>
      <c r="AU87" s="143">
        <f t="shared" si="255"/>
        <v>0</v>
      </c>
      <c r="AV87" s="143">
        <f t="shared" si="255"/>
        <v>0</v>
      </c>
      <c r="AW87" s="143">
        <f t="shared" si="255"/>
        <v>0</v>
      </c>
      <c r="AX87" s="150">
        <f t="shared" si="255"/>
        <v>0</v>
      </c>
      <c r="AY87" s="151">
        <f t="shared" si="255"/>
        <v>0</v>
      </c>
      <c r="AZ87" s="142">
        <f t="shared" si="255"/>
        <v>38</v>
      </c>
      <c r="BA87" s="143">
        <f t="shared" si="255"/>
        <v>13</v>
      </c>
      <c r="BB87" s="143">
        <f t="shared" si="255"/>
        <v>4</v>
      </c>
      <c r="BC87" s="143">
        <f t="shared" si="255"/>
        <v>1</v>
      </c>
      <c r="BD87" s="143">
        <f t="shared" si="255"/>
        <v>0</v>
      </c>
      <c r="BE87" s="143">
        <f t="shared" si="255"/>
        <v>0</v>
      </c>
      <c r="BF87" s="150">
        <f t="shared" si="255"/>
        <v>0</v>
      </c>
      <c r="BG87" s="151">
        <f t="shared" ref="BG87:BG88" si="258">BG38+BG39+BG40+BG41</f>
        <v>0</v>
      </c>
      <c r="BH87" s="142">
        <f t="shared" si="255"/>
        <v>306</v>
      </c>
      <c r="BI87" s="143">
        <f t="shared" si="255"/>
        <v>50</v>
      </c>
      <c r="BJ87" s="143">
        <f t="shared" si="255"/>
        <v>9</v>
      </c>
      <c r="BK87" s="143">
        <f t="shared" si="255"/>
        <v>11</v>
      </c>
      <c r="BL87" s="143">
        <f t="shared" si="255"/>
        <v>4</v>
      </c>
      <c r="BM87" s="143">
        <f t="shared" si="255"/>
        <v>3</v>
      </c>
      <c r="BN87" s="150">
        <f t="shared" si="255"/>
        <v>0</v>
      </c>
      <c r="BO87" s="151">
        <f t="shared" si="9"/>
        <v>0</v>
      </c>
      <c r="BP87" s="142">
        <f t="shared" si="255"/>
        <v>47</v>
      </c>
      <c r="BQ87" s="143">
        <f t="shared" si="255"/>
        <v>4</v>
      </c>
      <c r="BR87" s="143">
        <f t="shared" si="255"/>
        <v>0</v>
      </c>
      <c r="BS87" s="143">
        <f t="shared" si="255"/>
        <v>0</v>
      </c>
      <c r="BT87" s="143">
        <f t="shared" si="255"/>
        <v>0</v>
      </c>
      <c r="BU87" s="143">
        <f t="shared" si="255"/>
        <v>3</v>
      </c>
      <c r="BV87" s="150">
        <f t="shared" si="255"/>
        <v>0</v>
      </c>
      <c r="BW87" s="151">
        <f t="shared" si="150"/>
        <v>0</v>
      </c>
      <c r="BX87" s="142">
        <f t="shared" si="255"/>
        <v>30</v>
      </c>
      <c r="BY87" s="143">
        <f t="shared" ref="BY87:DZ87" si="259">BY38+BY39+BY40+BY41</f>
        <v>5</v>
      </c>
      <c r="BZ87" s="143">
        <f t="shared" si="259"/>
        <v>3</v>
      </c>
      <c r="CA87" s="143">
        <f t="shared" si="259"/>
        <v>0</v>
      </c>
      <c r="CB87" s="143">
        <f t="shared" si="259"/>
        <v>0</v>
      </c>
      <c r="CC87" s="143">
        <f t="shared" si="259"/>
        <v>0</v>
      </c>
      <c r="CD87" s="150">
        <f t="shared" si="259"/>
        <v>0</v>
      </c>
      <c r="CE87" s="151">
        <f t="shared" si="259"/>
        <v>0</v>
      </c>
      <c r="CF87" s="142">
        <f t="shared" si="259"/>
        <v>0</v>
      </c>
      <c r="CG87" s="143">
        <f t="shared" si="259"/>
        <v>0</v>
      </c>
      <c r="CH87" s="143">
        <f t="shared" si="259"/>
        <v>0</v>
      </c>
      <c r="CI87" s="143">
        <f t="shared" si="259"/>
        <v>0</v>
      </c>
      <c r="CJ87" s="143">
        <f t="shared" si="259"/>
        <v>0</v>
      </c>
      <c r="CK87" s="143">
        <f t="shared" si="259"/>
        <v>0</v>
      </c>
      <c r="CL87" s="150">
        <f t="shared" si="259"/>
        <v>0</v>
      </c>
      <c r="CM87" s="151">
        <f t="shared" ref="CM87" si="260">CM38+CM39+CM40+CM41</f>
        <v>0</v>
      </c>
      <c r="CN87" s="142">
        <f t="shared" si="259"/>
        <v>17</v>
      </c>
      <c r="CO87" s="143">
        <f t="shared" si="259"/>
        <v>4</v>
      </c>
      <c r="CP87" s="143">
        <f t="shared" si="259"/>
        <v>1</v>
      </c>
      <c r="CQ87" s="143">
        <f t="shared" si="259"/>
        <v>0</v>
      </c>
      <c r="CR87" s="143">
        <f t="shared" si="259"/>
        <v>1</v>
      </c>
      <c r="CS87" s="143">
        <f t="shared" si="259"/>
        <v>0</v>
      </c>
      <c r="CT87" s="150">
        <f t="shared" si="259"/>
        <v>0</v>
      </c>
      <c r="CU87" s="151">
        <f t="shared" si="154"/>
        <v>0</v>
      </c>
      <c r="CV87" s="142">
        <f t="shared" si="259"/>
        <v>14</v>
      </c>
      <c r="CW87" s="143">
        <f t="shared" si="259"/>
        <v>3</v>
      </c>
      <c r="CX87" s="143">
        <f t="shared" si="259"/>
        <v>0</v>
      </c>
      <c r="CY87" s="143">
        <f t="shared" si="259"/>
        <v>0</v>
      </c>
      <c r="CZ87" s="143">
        <f t="shared" si="259"/>
        <v>0</v>
      </c>
      <c r="DA87" s="143">
        <f t="shared" si="259"/>
        <v>0</v>
      </c>
      <c r="DB87" s="150">
        <f t="shared" si="259"/>
        <v>0</v>
      </c>
      <c r="DC87" s="151">
        <f t="shared" si="259"/>
        <v>0</v>
      </c>
      <c r="DD87" s="142">
        <f t="shared" si="259"/>
        <v>402</v>
      </c>
      <c r="DE87" s="143">
        <f t="shared" si="259"/>
        <v>63</v>
      </c>
      <c r="DF87" s="143">
        <f t="shared" si="259"/>
        <v>7</v>
      </c>
      <c r="DG87" s="143">
        <f t="shared" si="259"/>
        <v>16</v>
      </c>
      <c r="DH87" s="143">
        <f t="shared" si="259"/>
        <v>4</v>
      </c>
      <c r="DI87" s="143">
        <f t="shared" si="259"/>
        <v>4</v>
      </c>
      <c r="DJ87" s="150">
        <f t="shared" si="259"/>
        <v>1</v>
      </c>
      <c r="DK87" s="151">
        <f t="shared" ref="DK87:DK88" si="261">DK38+DK39+DK40+DK41</f>
        <v>0</v>
      </c>
      <c r="DL87" s="142">
        <f t="shared" si="259"/>
        <v>20</v>
      </c>
      <c r="DM87" s="143">
        <f t="shared" si="259"/>
        <v>2</v>
      </c>
      <c r="DN87" s="143">
        <f t="shared" si="259"/>
        <v>0</v>
      </c>
      <c r="DO87" s="143">
        <f t="shared" si="259"/>
        <v>0</v>
      </c>
      <c r="DP87" s="143">
        <f t="shared" si="259"/>
        <v>0</v>
      </c>
      <c r="DQ87" s="143">
        <f t="shared" si="259"/>
        <v>0</v>
      </c>
      <c r="DR87" s="150">
        <f t="shared" si="259"/>
        <v>0</v>
      </c>
      <c r="DS87" s="151">
        <f t="shared" si="98"/>
        <v>0</v>
      </c>
      <c r="DT87" s="142">
        <f t="shared" si="259"/>
        <v>0</v>
      </c>
      <c r="DU87" s="143">
        <f t="shared" si="259"/>
        <v>0</v>
      </c>
      <c r="DV87" s="143">
        <f t="shared" si="259"/>
        <v>0</v>
      </c>
      <c r="DW87" s="143">
        <f t="shared" si="259"/>
        <v>0</v>
      </c>
      <c r="DX87" s="143">
        <f t="shared" si="259"/>
        <v>0</v>
      </c>
      <c r="DY87" s="143">
        <f t="shared" si="259"/>
        <v>0</v>
      </c>
      <c r="DZ87" s="150">
        <f t="shared" si="259"/>
        <v>0</v>
      </c>
      <c r="EA87" s="151">
        <f t="shared" si="99"/>
        <v>0</v>
      </c>
      <c r="EB87" s="154">
        <f t="shared" si="107"/>
        <v>1274</v>
      </c>
      <c r="EC87" s="156">
        <f t="shared" si="69"/>
        <v>0.61458333333333359</v>
      </c>
    </row>
    <row r="88" spans="1:133" s="2" customFormat="1" ht="15" customHeight="1">
      <c r="A88" s="61">
        <f t="shared" si="57"/>
        <v>0.62500000000000022</v>
      </c>
      <c r="B88" s="62" t="s">
        <v>57</v>
      </c>
      <c r="C88" s="63">
        <f t="shared" si="58"/>
        <v>0.66666666666666674</v>
      </c>
      <c r="D88" s="142">
        <f t="shared" ref="D88:BX100" si="262">D39+D40+D41+D42</f>
        <v>0</v>
      </c>
      <c r="E88" s="143">
        <f t="shared" si="262"/>
        <v>0</v>
      </c>
      <c r="F88" s="143">
        <f t="shared" si="262"/>
        <v>0</v>
      </c>
      <c r="G88" s="143">
        <f t="shared" si="262"/>
        <v>0</v>
      </c>
      <c r="H88" s="143">
        <f t="shared" si="262"/>
        <v>0</v>
      </c>
      <c r="I88" s="143">
        <f t="shared" si="262"/>
        <v>0</v>
      </c>
      <c r="J88" s="150">
        <f t="shared" si="262"/>
        <v>0</v>
      </c>
      <c r="K88" s="151">
        <f t="shared" ref="K88" si="263">K39+K40+K41+K42</f>
        <v>0</v>
      </c>
      <c r="L88" s="142">
        <f t="shared" si="262"/>
        <v>59</v>
      </c>
      <c r="M88" s="143">
        <f t="shared" si="262"/>
        <v>20</v>
      </c>
      <c r="N88" s="143">
        <f t="shared" si="262"/>
        <v>1</v>
      </c>
      <c r="O88" s="143">
        <f t="shared" si="262"/>
        <v>0</v>
      </c>
      <c r="P88" s="143">
        <f t="shared" si="262"/>
        <v>0</v>
      </c>
      <c r="Q88" s="143">
        <f t="shared" si="262"/>
        <v>0</v>
      </c>
      <c r="R88" s="150">
        <f t="shared" si="262"/>
        <v>0</v>
      </c>
      <c r="S88" s="151">
        <f t="shared" si="262"/>
        <v>0</v>
      </c>
      <c r="T88" s="142">
        <f t="shared" si="262"/>
        <v>34</v>
      </c>
      <c r="U88" s="143">
        <f t="shared" si="262"/>
        <v>8</v>
      </c>
      <c r="V88" s="143">
        <f t="shared" si="262"/>
        <v>0</v>
      </c>
      <c r="W88" s="143">
        <f t="shared" si="262"/>
        <v>0</v>
      </c>
      <c r="X88" s="143">
        <f t="shared" si="262"/>
        <v>0</v>
      </c>
      <c r="Y88" s="143">
        <f t="shared" si="262"/>
        <v>0</v>
      </c>
      <c r="Z88" s="150">
        <f t="shared" si="262"/>
        <v>0</v>
      </c>
      <c r="AA88" s="151">
        <f t="shared" ref="AA88" si="264">AA39+AA40+AA41+AA42</f>
        <v>0</v>
      </c>
      <c r="AB88" s="142">
        <f t="shared" si="262"/>
        <v>11</v>
      </c>
      <c r="AC88" s="143">
        <f t="shared" si="262"/>
        <v>0</v>
      </c>
      <c r="AD88" s="143">
        <f t="shared" si="262"/>
        <v>0</v>
      </c>
      <c r="AE88" s="143">
        <f t="shared" si="262"/>
        <v>0</v>
      </c>
      <c r="AF88" s="143">
        <f t="shared" si="262"/>
        <v>0</v>
      </c>
      <c r="AG88" s="143">
        <f t="shared" si="262"/>
        <v>0</v>
      </c>
      <c r="AH88" s="150">
        <f t="shared" si="262"/>
        <v>0</v>
      </c>
      <c r="AI88" s="151">
        <f t="shared" si="257"/>
        <v>0</v>
      </c>
      <c r="AJ88" s="142">
        <f t="shared" si="262"/>
        <v>39</v>
      </c>
      <c r="AK88" s="143">
        <f t="shared" si="262"/>
        <v>12</v>
      </c>
      <c r="AL88" s="143">
        <f t="shared" si="262"/>
        <v>0</v>
      </c>
      <c r="AM88" s="143">
        <f t="shared" si="262"/>
        <v>0</v>
      </c>
      <c r="AN88" s="143">
        <f t="shared" si="262"/>
        <v>0</v>
      </c>
      <c r="AO88" s="143">
        <f t="shared" si="262"/>
        <v>0</v>
      </c>
      <c r="AP88" s="150">
        <f t="shared" si="262"/>
        <v>0</v>
      </c>
      <c r="AQ88" s="151">
        <f t="shared" si="262"/>
        <v>0</v>
      </c>
      <c r="AR88" s="142">
        <f t="shared" si="262"/>
        <v>0</v>
      </c>
      <c r="AS88" s="143">
        <f t="shared" si="262"/>
        <v>0</v>
      </c>
      <c r="AT88" s="143">
        <f t="shared" si="262"/>
        <v>0</v>
      </c>
      <c r="AU88" s="143">
        <f t="shared" si="262"/>
        <v>0</v>
      </c>
      <c r="AV88" s="143">
        <f t="shared" si="262"/>
        <v>0</v>
      </c>
      <c r="AW88" s="143">
        <f t="shared" si="262"/>
        <v>0</v>
      </c>
      <c r="AX88" s="150">
        <f t="shared" si="262"/>
        <v>0</v>
      </c>
      <c r="AY88" s="151">
        <f t="shared" ref="AY88" si="265">AY39+AY40+AY41+AY42</f>
        <v>0</v>
      </c>
      <c r="AZ88" s="142">
        <f t="shared" si="262"/>
        <v>36</v>
      </c>
      <c r="BA88" s="143">
        <f t="shared" si="262"/>
        <v>8</v>
      </c>
      <c r="BB88" s="143">
        <f t="shared" si="262"/>
        <v>4</v>
      </c>
      <c r="BC88" s="143">
        <f t="shared" si="262"/>
        <v>1</v>
      </c>
      <c r="BD88" s="143">
        <f t="shared" si="262"/>
        <v>0</v>
      </c>
      <c r="BE88" s="143">
        <f t="shared" si="262"/>
        <v>0</v>
      </c>
      <c r="BF88" s="150">
        <f t="shared" si="262"/>
        <v>0</v>
      </c>
      <c r="BG88" s="151">
        <f t="shared" si="258"/>
        <v>0</v>
      </c>
      <c r="BH88" s="142">
        <f t="shared" si="262"/>
        <v>307</v>
      </c>
      <c r="BI88" s="143">
        <f t="shared" si="262"/>
        <v>54</v>
      </c>
      <c r="BJ88" s="143">
        <f t="shared" si="262"/>
        <v>5</v>
      </c>
      <c r="BK88" s="143">
        <f t="shared" si="262"/>
        <v>11</v>
      </c>
      <c r="BL88" s="143">
        <f t="shared" si="262"/>
        <v>3</v>
      </c>
      <c r="BM88" s="143">
        <f t="shared" si="262"/>
        <v>3</v>
      </c>
      <c r="BN88" s="150">
        <f t="shared" si="262"/>
        <v>0</v>
      </c>
      <c r="BO88" s="151">
        <f t="shared" si="9"/>
        <v>0</v>
      </c>
      <c r="BP88" s="142">
        <f t="shared" si="262"/>
        <v>41</v>
      </c>
      <c r="BQ88" s="143">
        <f t="shared" si="262"/>
        <v>4</v>
      </c>
      <c r="BR88" s="143">
        <f t="shared" si="262"/>
        <v>0</v>
      </c>
      <c r="BS88" s="143">
        <f t="shared" si="262"/>
        <v>0</v>
      </c>
      <c r="BT88" s="143">
        <f t="shared" si="262"/>
        <v>0</v>
      </c>
      <c r="BU88" s="143">
        <f t="shared" si="262"/>
        <v>0</v>
      </c>
      <c r="BV88" s="150">
        <f t="shared" si="262"/>
        <v>0</v>
      </c>
      <c r="BW88" s="151">
        <f t="shared" si="262"/>
        <v>0</v>
      </c>
      <c r="BX88" s="142">
        <f t="shared" si="262"/>
        <v>39</v>
      </c>
      <c r="BY88" s="143">
        <f t="shared" ref="BY88:DZ100" si="266">BY39+BY40+BY41+BY42</f>
        <v>6</v>
      </c>
      <c r="BZ88" s="143">
        <f t="shared" si="266"/>
        <v>3</v>
      </c>
      <c r="CA88" s="143">
        <f t="shared" si="266"/>
        <v>0</v>
      </c>
      <c r="CB88" s="143">
        <f t="shared" si="266"/>
        <v>0</v>
      </c>
      <c r="CC88" s="143">
        <f t="shared" si="266"/>
        <v>0</v>
      </c>
      <c r="CD88" s="150">
        <f t="shared" si="266"/>
        <v>0</v>
      </c>
      <c r="CE88" s="151">
        <f t="shared" si="266"/>
        <v>0</v>
      </c>
      <c r="CF88" s="142">
        <f t="shared" si="266"/>
        <v>0</v>
      </c>
      <c r="CG88" s="143">
        <f t="shared" si="266"/>
        <v>0</v>
      </c>
      <c r="CH88" s="143">
        <f t="shared" si="266"/>
        <v>0</v>
      </c>
      <c r="CI88" s="143">
        <f t="shared" si="266"/>
        <v>0</v>
      </c>
      <c r="CJ88" s="143">
        <f t="shared" si="266"/>
        <v>0</v>
      </c>
      <c r="CK88" s="143">
        <f t="shared" si="266"/>
        <v>0</v>
      </c>
      <c r="CL88" s="150">
        <f t="shared" si="266"/>
        <v>0</v>
      </c>
      <c r="CM88" s="151">
        <f t="shared" ref="CM88" si="267">CM39+CM40+CM41+CM42</f>
        <v>0</v>
      </c>
      <c r="CN88" s="142">
        <f t="shared" si="266"/>
        <v>18</v>
      </c>
      <c r="CO88" s="143">
        <f t="shared" si="266"/>
        <v>4</v>
      </c>
      <c r="CP88" s="143">
        <f t="shared" si="266"/>
        <v>1</v>
      </c>
      <c r="CQ88" s="143">
        <f t="shared" si="266"/>
        <v>0</v>
      </c>
      <c r="CR88" s="143">
        <f t="shared" si="266"/>
        <v>1</v>
      </c>
      <c r="CS88" s="143">
        <f t="shared" si="266"/>
        <v>0</v>
      </c>
      <c r="CT88" s="150">
        <f t="shared" si="266"/>
        <v>0</v>
      </c>
      <c r="CU88" s="151">
        <f t="shared" si="266"/>
        <v>0</v>
      </c>
      <c r="CV88" s="142">
        <f t="shared" si="266"/>
        <v>14</v>
      </c>
      <c r="CW88" s="143">
        <f t="shared" si="266"/>
        <v>3</v>
      </c>
      <c r="CX88" s="143">
        <f t="shared" si="266"/>
        <v>0</v>
      </c>
      <c r="CY88" s="143">
        <f t="shared" si="266"/>
        <v>0</v>
      </c>
      <c r="CZ88" s="143">
        <f t="shared" si="266"/>
        <v>0</v>
      </c>
      <c r="DA88" s="143">
        <f t="shared" si="266"/>
        <v>0</v>
      </c>
      <c r="DB88" s="150">
        <f t="shared" si="266"/>
        <v>0</v>
      </c>
      <c r="DC88" s="151">
        <f t="shared" ref="DC88" si="268">DC39+DC40+DC41+DC42</f>
        <v>0</v>
      </c>
      <c r="DD88" s="142">
        <f t="shared" si="266"/>
        <v>401</v>
      </c>
      <c r="DE88" s="143">
        <f t="shared" si="266"/>
        <v>71</v>
      </c>
      <c r="DF88" s="143">
        <f t="shared" si="266"/>
        <v>10</v>
      </c>
      <c r="DG88" s="143">
        <f t="shared" si="266"/>
        <v>15</v>
      </c>
      <c r="DH88" s="143">
        <f t="shared" si="266"/>
        <v>4</v>
      </c>
      <c r="DI88" s="143">
        <f t="shared" si="266"/>
        <v>7</v>
      </c>
      <c r="DJ88" s="150">
        <f t="shared" si="266"/>
        <v>1</v>
      </c>
      <c r="DK88" s="151">
        <f t="shared" si="261"/>
        <v>0</v>
      </c>
      <c r="DL88" s="142">
        <f t="shared" si="266"/>
        <v>20</v>
      </c>
      <c r="DM88" s="143">
        <f t="shared" si="266"/>
        <v>2</v>
      </c>
      <c r="DN88" s="143">
        <f t="shared" si="266"/>
        <v>0</v>
      </c>
      <c r="DO88" s="143">
        <f t="shared" si="266"/>
        <v>0</v>
      </c>
      <c r="DP88" s="143">
        <f t="shared" si="266"/>
        <v>0</v>
      </c>
      <c r="DQ88" s="143">
        <f t="shared" si="266"/>
        <v>0</v>
      </c>
      <c r="DR88" s="150">
        <f t="shared" si="266"/>
        <v>0</v>
      </c>
      <c r="DS88" s="151">
        <f t="shared" si="98"/>
        <v>0</v>
      </c>
      <c r="DT88" s="142">
        <f t="shared" si="266"/>
        <v>0</v>
      </c>
      <c r="DU88" s="143">
        <f t="shared" si="266"/>
        <v>0</v>
      </c>
      <c r="DV88" s="143">
        <f t="shared" si="266"/>
        <v>0</v>
      </c>
      <c r="DW88" s="143">
        <f t="shared" si="266"/>
        <v>0</v>
      </c>
      <c r="DX88" s="143">
        <f t="shared" si="266"/>
        <v>0</v>
      </c>
      <c r="DY88" s="143">
        <f t="shared" si="266"/>
        <v>0</v>
      </c>
      <c r="DZ88" s="150">
        <f t="shared" si="266"/>
        <v>0</v>
      </c>
      <c r="EA88" s="151">
        <f t="shared" si="99"/>
        <v>0</v>
      </c>
      <c r="EB88" s="154">
        <f t="shared" ref="EB88:EB91" si="269">SUM(D88:DZ88)</f>
        <v>1281</v>
      </c>
      <c r="EC88" s="156">
        <f t="shared" si="69"/>
        <v>0.62500000000000022</v>
      </c>
    </row>
    <row r="89" spans="1:133" s="2" customFormat="1" ht="15" customHeight="1">
      <c r="A89" s="61">
        <f t="shared" si="57"/>
        <v>0.63541666666666685</v>
      </c>
      <c r="B89" s="62" t="s">
        <v>57</v>
      </c>
      <c r="C89" s="63">
        <f t="shared" si="58"/>
        <v>0.67708333333333337</v>
      </c>
      <c r="D89" s="142">
        <f t="shared" ref="D89:BX89" si="270">D40+D41+D42+D43</f>
        <v>0</v>
      </c>
      <c r="E89" s="143">
        <f t="shared" si="270"/>
        <v>0</v>
      </c>
      <c r="F89" s="143">
        <f t="shared" si="270"/>
        <v>0</v>
      </c>
      <c r="G89" s="143">
        <f t="shared" si="270"/>
        <v>0</v>
      </c>
      <c r="H89" s="143">
        <f t="shared" si="270"/>
        <v>0</v>
      </c>
      <c r="I89" s="143">
        <f t="shared" si="270"/>
        <v>0</v>
      </c>
      <c r="J89" s="150">
        <f t="shared" si="270"/>
        <v>0</v>
      </c>
      <c r="K89" s="151">
        <f t="shared" ref="K89" si="271">K40+K41+K42+K43</f>
        <v>0</v>
      </c>
      <c r="L89" s="142">
        <f t="shared" si="270"/>
        <v>61</v>
      </c>
      <c r="M89" s="143">
        <f t="shared" si="270"/>
        <v>20</v>
      </c>
      <c r="N89" s="143">
        <f t="shared" si="270"/>
        <v>1</v>
      </c>
      <c r="O89" s="143">
        <f t="shared" si="270"/>
        <v>0</v>
      </c>
      <c r="P89" s="143">
        <f t="shared" si="270"/>
        <v>0</v>
      </c>
      <c r="Q89" s="143">
        <f t="shared" si="270"/>
        <v>0</v>
      </c>
      <c r="R89" s="150">
        <f t="shared" si="270"/>
        <v>0</v>
      </c>
      <c r="S89" s="151">
        <f t="shared" si="262"/>
        <v>0</v>
      </c>
      <c r="T89" s="142">
        <f t="shared" si="270"/>
        <v>29</v>
      </c>
      <c r="U89" s="143">
        <f t="shared" si="270"/>
        <v>8</v>
      </c>
      <c r="V89" s="143">
        <f t="shared" si="270"/>
        <v>1</v>
      </c>
      <c r="W89" s="143">
        <f t="shared" si="270"/>
        <v>0</v>
      </c>
      <c r="X89" s="143">
        <f t="shared" si="270"/>
        <v>0</v>
      </c>
      <c r="Y89" s="143">
        <f t="shared" si="270"/>
        <v>0</v>
      </c>
      <c r="Z89" s="150">
        <f t="shared" si="270"/>
        <v>0</v>
      </c>
      <c r="AA89" s="151">
        <f t="shared" si="270"/>
        <v>0</v>
      </c>
      <c r="AB89" s="142">
        <f t="shared" si="270"/>
        <v>13</v>
      </c>
      <c r="AC89" s="143">
        <f t="shared" si="270"/>
        <v>0</v>
      </c>
      <c r="AD89" s="143">
        <f t="shared" si="270"/>
        <v>0</v>
      </c>
      <c r="AE89" s="143">
        <f t="shared" si="270"/>
        <v>0</v>
      </c>
      <c r="AF89" s="143">
        <f t="shared" si="270"/>
        <v>0</v>
      </c>
      <c r="AG89" s="143">
        <f t="shared" si="270"/>
        <v>0</v>
      </c>
      <c r="AH89" s="150">
        <f t="shared" si="270"/>
        <v>0</v>
      </c>
      <c r="AI89" s="151">
        <f t="shared" ref="AI89" si="272">AI40+AI41+AI42+AI43</f>
        <v>0</v>
      </c>
      <c r="AJ89" s="142">
        <f t="shared" si="270"/>
        <v>38</v>
      </c>
      <c r="AK89" s="143">
        <f t="shared" si="270"/>
        <v>11</v>
      </c>
      <c r="AL89" s="143">
        <f t="shared" si="270"/>
        <v>0</v>
      </c>
      <c r="AM89" s="143">
        <f t="shared" si="270"/>
        <v>0</v>
      </c>
      <c r="AN89" s="143">
        <f t="shared" si="270"/>
        <v>0</v>
      </c>
      <c r="AO89" s="143">
        <f t="shared" si="270"/>
        <v>1</v>
      </c>
      <c r="AP89" s="150">
        <f t="shared" si="270"/>
        <v>0</v>
      </c>
      <c r="AQ89" s="151">
        <f t="shared" si="262"/>
        <v>0</v>
      </c>
      <c r="AR89" s="142">
        <f t="shared" si="270"/>
        <v>0</v>
      </c>
      <c r="AS89" s="143">
        <f t="shared" si="270"/>
        <v>0</v>
      </c>
      <c r="AT89" s="143">
        <f t="shared" si="270"/>
        <v>0</v>
      </c>
      <c r="AU89" s="143">
        <f t="shared" si="270"/>
        <v>0</v>
      </c>
      <c r="AV89" s="143">
        <f t="shared" si="270"/>
        <v>0</v>
      </c>
      <c r="AW89" s="143">
        <f t="shared" si="270"/>
        <v>0</v>
      </c>
      <c r="AX89" s="150">
        <f t="shared" si="270"/>
        <v>0</v>
      </c>
      <c r="AY89" s="151">
        <f t="shared" si="270"/>
        <v>0</v>
      </c>
      <c r="AZ89" s="142">
        <f t="shared" si="270"/>
        <v>42</v>
      </c>
      <c r="BA89" s="143">
        <f t="shared" si="270"/>
        <v>8</v>
      </c>
      <c r="BB89" s="143">
        <f t="shared" si="270"/>
        <v>2</v>
      </c>
      <c r="BC89" s="143">
        <f t="shared" si="270"/>
        <v>1</v>
      </c>
      <c r="BD89" s="143">
        <f t="shared" si="270"/>
        <v>0</v>
      </c>
      <c r="BE89" s="143">
        <f t="shared" si="270"/>
        <v>0</v>
      </c>
      <c r="BF89" s="150">
        <f t="shared" si="270"/>
        <v>0</v>
      </c>
      <c r="BG89" s="151">
        <f t="shared" ref="BG89" si="273">BG40+BG41+BG42+BG43</f>
        <v>0</v>
      </c>
      <c r="BH89" s="142">
        <f t="shared" si="270"/>
        <v>331</v>
      </c>
      <c r="BI89" s="143">
        <f t="shared" si="270"/>
        <v>52</v>
      </c>
      <c r="BJ89" s="143">
        <f t="shared" si="270"/>
        <v>5</v>
      </c>
      <c r="BK89" s="143">
        <f t="shared" si="270"/>
        <v>9</v>
      </c>
      <c r="BL89" s="143">
        <f t="shared" si="270"/>
        <v>3</v>
      </c>
      <c r="BM89" s="143">
        <f t="shared" si="270"/>
        <v>1</v>
      </c>
      <c r="BN89" s="150">
        <f t="shared" si="270"/>
        <v>0</v>
      </c>
      <c r="BO89" s="151">
        <f t="shared" si="9"/>
        <v>0</v>
      </c>
      <c r="BP89" s="142">
        <f t="shared" si="270"/>
        <v>38</v>
      </c>
      <c r="BQ89" s="143">
        <f t="shared" si="270"/>
        <v>5</v>
      </c>
      <c r="BR89" s="143">
        <f t="shared" si="270"/>
        <v>0</v>
      </c>
      <c r="BS89" s="143">
        <f t="shared" si="270"/>
        <v>0</v>
      </c>
      <c r="BT89" s="143">
        <f t="shared" si="270"/>
        <v>0</v>
      </c>
      <c r="BU89" s="143">
        <f t="shared" si="270"/>
        <v>0</v>
      </c>
      <c r="BV89" s="150">
        <f t="shared" si="270"/>
        <v>0</v>
      </c>
      <c r="BW89" s="151">
        <f t="shared" si="262"/>
        <v>0</v>
      </c>
      <c r="BX89" s="142">
        <f t="shared" si="270"/>
        <v>48</v>
      </c>
      <c r="BY89" s="143">
        <f t="shared" ref="BY89:DZ89" si="274">BY40+BY41+BY42+BY43</f>
        <v>6</v>
      </c>
      <c r="BZ89" s="143">
        <f t="shared" si="274"/>
        <v>2</v>
      </c>
      <c r="CA89" s="143">
        <f t="shared" si="274"/>
        <v>0</v>
      </c>
      <c r="CB89" s="143">
        <f t="shared" si="274"/>
        <v>0</v>
      </c>
      <c r="CC89" s="143">
        <f t="shared" si="274"/>
        <v>0</v>
      </c>
      <c r="CD89" s="150">
        <f t="shared" si="274"/>
        <v>0</v>
      </c>
      <c r="CE89" s="151">
        <f t="shared" si="274"/>
        <v>0</v>
      </c>
      <c r="CF89" s="142">
        <f t="shared" si="274"/>
        <v>0</v>
      </c>
      <c r="CG89" s="143">
        <f t="shared" si="274"/>
        <v>0</v>
      </c>
      <c r="CH89" s="143">
        <f t="shared" si="274"/>
        <v>0</v>
      </c>
      <c r="CI89" s="143">
        <f t="shared" si="274"/>
        <v>0</v>
      </c>
      <c r="CJ89" s="143">
        <f t="shared" si="274"/>
        <v>0</v>
      </c>
      <c r="CK89" s="143">
        <f t="shared" si="274"/>
        <v>0</v>
      </c>
      <c r="CL89" s="150">
        <f t="shared" si="274"/>
        <v>0</v>
      </c>
      <c r="CM89" s="151">
        <f t="shared" ref="CM89" si="275">CM40+CM41+CM42+CM43</f>
        <v>0</v>
      </c>
      <c r="CN89" s="142">
        <f t="shared" si="274"/>
        <v>22</v>
      </c>
      <c r="CO89" s="143">
        <f t="shared" si="274"/>
        <v>6</v>
      </c>
      <c r="CP89" s="143">
        <f t="shared" si="274"/>
        <v>1</v>
      </c>
      <c r="CQ89" s="143">
        <f t="shared" si="274"/>
        <v>0</v>
      </c>
      <c r="CR89" s="143">
        <f t="shared" si="274"/>
        <v>1</v>
      </c>
      <c r="CS89" s="143">
        <f t="shared" si="274"/>
        <v>0</v>
      </c>
      <c r="CT89" s="150">
        <f t="shared" si="274"/>
        <v>0</v>
      </c>
      <c r="CU89" s="151">
        <f t="shared" si="266"/>
        <v>0</v>
      </c>
      <c r="CV89" s="142">
        <f t="shared" si="274"/>
        <v>15</v>
      </c>
      <c r="CW89" s="143">
        <f t="shared" si="274"/>
        <v>7</v>
      </c>
      <c r="CX89" s="143">
        <f t="shared" si="274"/>
        <v>0</v>
      </c>
      <c r="CY89" s="143">
        <f t="shared" si="274"/>
        <v>0</v>
      </c>
      <c r="CZ89" s="143">
        <f t="shared" si="274"/>
        <v>0</v>
      </c>
      <c r="DA89" s="143">
        <f t="shared" si="274"/>
        <v>0</v>
      </c>
      <c r="DB89" s="150">
        <f t="shared" si="274"/>
        <v>0</v>
      </c>
      <c r="DC89" s="151">
        <f t="shared" si="274"/>
        <v>0</v>
      </c>
      <c r="DD89" s="142">
        <f t="shared" si="274"/>
        <v>401</v>
      </c>
      <c r="DE89" s="143">
        <f t="shared" si="274"/>
        <v>72</v>
      </c>
      <c r="DF89" s="143">
        <f t="shared" si="274"/>
        <v>10</v>
      </c>
      <c r="DG89" s="143">
        <f t="shared" si="274"/>
        <v>11</v>
      </c>
      <c r="DH89" s="143">
        <f t="shared" si="274"/>
        <v>3</v>
      </c>
      <c r="DI89" s="143">
        <f t="shared" si="274"/>
        <v>7</v>
      </c>
      <c r="DJ89" s="150">
        <f t="shared" si="274"/>
        <v>1</v>
      </c>
      <c r="DK89" s="151">
        <f t="shared" ref="DK89" si="276">DK40+DK41+DK42+DK43</f>
        <v>0</v>
      </c>
      <c r="DL89" s="142">
        <f t="shared" si="274"/>
        <v>21</v>
      </c>
      <c r="DM89" s="143">
        <f t="shared" si="274"/>
        <v>4</v>
      </c>
      <c r="DN89" s="143">
        <f t="shared" si="274"/>
        <v>0</v>
      </c>
      <c r="DO89" s="143">
        <f t="shared" si="274"/>
        <v>0</v>
      </c>
      <c r="DP89" s="143">
        <f t="shared" si="274"/>
        <v>0</v>
      </c>
      <c r="DQ89" s="143">
        <f t="shared" si="274"/>
        <v>0</v>
      </c>
      <c r="DR89" s="150">
        <f t="shared" si="274"/>
        <v>0</v>
      </c>
      <c r="DS89" s="151">
        <f t="shared" si="98"/>
        <v>0</v>
      </c>
      <c r="DT89" s="142">
        <f t="shared" si="274"/>
        <v>0</v>
      </c>
      <c r="DU89" s="143">
        <f t="shared" si="274"/>
        <v>0</v>
      </c>
      <c r="DV89" s="143">
        <f t="shared" si="274"/>
        <v>0</v>
      </c>
      <c r="DW89" s="143">
        <f t="shared" si="274"/>
        <v>0</v>
      </c>
      <c r="DX89" s="143">
        <f t="shared" si="274"/>
        <v>0</v>
      </c>
      <c r="DY89" s="143">
        <f t="shared" si="274"/>
        <v>0</v>
      </c>
      <c r="DZ89" s="150">
        <f t="shared" si="274"/>
        <v>0</v>
      </c>
      <c r="EA89" s="151">
        <f t="shared" si="99"/>
        <v>0</v>
      </c>
      <c r="EB89" s="154">
        <f t="shared" si="269"/>
        <v>1318</v>
      </c>
      <c r="EC89" s="156">
        <f t="shared" si="69"/>
        <v>0.63541666666666685</v>
      </c>
    </row>
    <row r="90" spans="1:133" s="2" customFormat="1" ht="15" customHeight="1">
      <c r="A90" s="61">
        <f t="shared" si="57"/>
        <v>0.64583333333333348</v>
      </c>
      <c r="B90" s="62" t="s">
        <v>57</v>
      </c>
      <c r="C90" s="63">
        <f t="shared" si="58"/>
        <v>0.6875</v>
      </c>
      <c r="D90" s="142">
        <f t="shared" ref="D90:BX90" si="277">D41+D42+D43+D44</f>
        <v>0</v>
      </c>
      <c r="E90" s="143">
        <f t="shared" si="277"/>
        <v>0</v>
      </c>
      <c r="F90" s="143">
        <f t="shared" si="277"/>
        <v>0</v>
      </c>
      <c r="G90" s="143">
        <f t="shared" si="277"/>
        <v>0</v>
      </c>
      <c r="H90" s="143">
        <f t="shared" si="277"/>
        <v>0</v>
      </c>
      <c r="I90" s="143">
        <f t="shared" si="277"/>
        <v>0</v>
      </c>
      <c r="J90" s="150">
        <f t="shared" si="277"/>
        <v>0</v>
      </c>
      <c r="K90" s="151">
        <f t="shared" ref="K90" si="278">K41+K42+K43+K44</f>
        <v>0</v>
      </c>
      <c r="L90" s="142">
        <f t="shared" si="277"/>
        <v>49</v>
      </c>
      <c r="M90" s="143">
        <f t="shared" si="277"/>
        <v>18</v>
      </c>
      <c r="N90" s="143">
        <f t="shared" si="277"/>
        <v>1</v>
      </c>
      <c r="O90" s="143">
        <f t="shared" si="277"/>
        <v>0</v>
      </c>
      <c r="P90" s="143">
        <f t="shared" si="277"/>
        <v>0</v>
      </c>
      <c r="Q90" s="143">
        <f t="shared" si="277"/>
        <v>0</v>
      </c>
      <c r="R90" s="150">
        <f t="shared" si="277"/>
        <v>0</v>
      </c>
      <c r="S90" s="151">
        <f t="shared" si="262"/>
        <v>0</v>
      </c>
      <c r="T90" s="142">
        <f t="shared" si="277"/>
        <v>29</v>
      </c>
      <c r="U90" s="143">
        <f t="shared" si="277"/>
        <v>8</v>
      </c>
      <c r="V90" s="143">
        <f t="shared" si="277"/>
        <v>1</v>
      </c>
      <c r="W90" s="143">
        <f t="shared" si="277"/>
        <v>0</v>
      </c>
      <c r="X90" s="143">
        <f t="shared" si="277"/>
        <v>0</v>
      </c>
      <c r="Y90" s="143">
        <f t="shared" si="277"/>
        <v>0</v>
      </c>
      <c r="Z90" s="150">
        <f t="shared" si="277"/>
        <v>0</v>
      </c>
      <c r="AA90" s="151">
        <f t="shared" si="277"/>
        <v>0</v>
      </c>
      <c r="AB90" s="142">
        <f t="shared" si="277"/>
        <v>14</v>
      </c>
      <c r="AC90" s="143">
        <f t="shared" si="277"/>
        <v>1</v>
      </c>
      <c r="AD90" s="143">
        <f t="shared" si="277"/>
        <v>0</v>
      </c>
      <c r="AE90" s="143">
        <f t="shared" si="277"/>
        <v>0</v>
      </c>
      <c r="AF90" s="143">
        <f t="shared" si="277"/>
        <v>0</v>
      </c>
      <c r="AG90" s="143">
        <f t="shared" si="277"/>
        <v>0</v>
      </c>
      <c r="AH90" s="150">
        <f t="shared" si="277"/>
        <v>0</v>
      </c>
      <c r="AI90" s="151">
        <f t="shared" ref="AI90" si="279">AI41+AI42+AI43+AI44</f>
        <v>0</v>
      </c>
      <c r="AJ90" s="142">
        <f t="shared" si="277"/>
        <v>34</v>
      </c>
      <c r="AK90" s="143">
        <f t="shared" si="277"/>
        <v>16</v>
      </c>
      <c r="AL90" s="143">
        <f t="shared" si="277"/>
        <v>0</v>
      </c>
      <c r="AM90" s="143">
        <f t="shared" si="277"/>
        <v>0</v>
      </c>
      <c r="AN90" s="143">
        <f t="shared" si="277"/>
        <v>0</v>
      </c>
      <c r="AO90" s="143">
        <f t="shared" si="277"/>
        <v>2</v>
      </c>
      <c r="AP90" s="150">
        <f t="shared" si="277"/>
        <v>0</v>
      </c>
      <c r="AQ90" s="151">
        <f t="shared" si="262"/>
        <v>0</v>
      </c>
      <c r="AR90" s="142">
        <f t="shared" si="277"/>
        <v>0</v>
      </c>
      <c r="AS90" s="143">
        <f t="shared" si="277"/>
        <v>0</v>
      </c>
      <c r="AT90" s="143">
        <f t="shared" si="277"/>
        <v>0</v>
      </c>
      <c r="AU90" s="143">
        <f t="shared" si="277"/>
        <v>0</v>
      </c>
      <c r="AV90" s="143">
        <f t="shared" si="277"/>
        <v>0</v>
      </c>
      <c r="AW90" s="143">
        <f t="shared" si="277"/>
        <v>0</v>
      </c>
      <c r="AX90" s="150">
        <f t="shared" si="277"/>
        <v>0</v>
      </c>
      <c r="AY90" s="151">
        <f t="shared" si="277"/>
        <v>0</v>
      </c>
      <c r="AZ90" s="142">
        <f t="shared" si="277"/>
        <v>45</v>
      </c>
      <c r="BA90" s="143">
        <f t="shared" si="277"/>
        <v>8</v>
      </c>
      <c r="BB90" s="143">
        <f t="shared" si="277"/>
        <v>2</v>
      </c>
      <c r="BC90" s="143">
        <f t="shared" si="277"/>
        <v>0</v>
      </c>
      <c r="BD90" s="143">
        <f t="shared" si="277"/>
        <v>0</v>
      </c>
      <c r="BE90" s="143">
        <f t="shared" si="277"/>
        <v>0</v>
      </c>
      <c r="BF90" s="150">
        <f t="shared" si="277"/>
        <v>0</v>
      </c>
      <c r="BG90" s="151">
        <f t="shared" ref="BG90" si="280">BG41+BG42+BG43+BG44</f>
        <v>0</v>
      </c>
      <c r="BH90" s="142">
        <f t="shared" si="277"/>
        <v>335</v>
      </c>
      <c r="BI90" s="143">
        <f t="shared" si="277"/>
        <v>48</v>
      </c>
      <c r="BJ90" s="143">
        <f t="shared" si="277"/>
        <v>4</v>
      </c>
      <c r="BK90" s="143">
        <f t="shared" si="277"/>
        <v>6</v>
      </c>
      <c r="BL90" s="143">
        <f t="shared" si="277"/>
        <v>4</v>
      </c>
      <c r="BM90" s="143">
        <f t="shared" si="277"/>
        <v>2</v>
      </c>
      <c r="BN90" s="150">
        <f t="shared" si="277"/>
        <v>0</v>
      </c>
      <c r="BO90" s="151">
        <f t="shared" si="9"/>
        <v>0</v>
      </c>
      <c r="BP90" s="142">
        <f t="shared" si="277"/>
        <v>39</v>
      </c>
      <c r="BQ90" s="143">
        <f t="shared" si="277"/>
        <v>5</v>
      </c>
      <c r="BR90" s="143">
        <f t="shared" si="277"/>
        <v>0</v>
      </c>
      <c r="BS90" s="143">
        <f t="shared" si="277"/>
        <v>0</v>
      </c>
      <c r="BT90" s="143">
        <f t="shared" si="277"/>
        <v>0</v>
      </c>
      <c r="BU90" s="143">
        <f t="shared" si="277"/>
        <v>0</v>
      </c>
      <c r="BV90" s="150">
        <f t="shared" si="277"/>
        <v>0</v>
      </c>
      <c r="BW90" s="151">
        <f t="shared" si="262"/>
        <v>0</v>
      </c>
      <c r="BX90" s="142">
        <f t="shared" si="277"/>
        <v>53</v>
      </c>
      <c r="BY90" s="143">
        <f t="shared" ref="BY90:DZ90" si="281">BY41+BY42+BY43+BY44</f>
        <v>6</v>
      </c>
      <c r="BZ90" s="143">
        <f t="shared" si="281"/>
        <v>2</v>
      </c>
      <c r="CA90" s="143">
        <f t="shared" si="281"/>
        <v>0</v>
      </c>
      <c r="CB90" s="143">
        <f t="shared" si="281"/>
        <v>0</v>
      </c>
      <c r="CC90" s="143">
        <f t="shared" si="281"/>
        <v>0</v>
      </c>
      <c r="CD90" s="150">
        <f t="shared" si="281"/>
        <v>0</v>
      </c>
      <c r="CE90" s="151">
        <f t="shared" si="281"/>
        <v>0</v>
      </c>
      <c r="CF90" s="142">
        <f t="shared" si="281"/>
        <v>0</v>
      </c>
      <c r="CG90" s="143">
        <f t="shared" si="281"/>
        <v>0</v>
      </c>
      <c r="CH90" s="143">
        <f t="shared" si="281"/>
        <v>0</v>
      </c>
      <c r="CI90" s="143">
        <f t="shared" si="281"/>
        <v>0</v>
      </c>
      <c r="CJ90" s="143">
        <f t="shared" si="281"/>
        <v>0</v>
      </c>
      <c r="CK90" s="143">
        <f t="shared" si="281"/>
        <v>0</v>
      </c>
      <c r="CL90" s="150">
        <f t="shared" si="281"/>
        <v>0</v>
      </c>
      <c r="CM90" s="151">
        <f t="shared" ref="CM90" si="282">CM41+CM42+CM43+CM44</f>
        <v>0</v>
      </c>
      <c r="CN90" s="142">
        <f t="shared" si="281"/>
        <v>19</v>
      </c>
      <c r="CO90" s="143">
        <f t="shared" si="281"/>
        <v>8</v>
      </c>
      <c r="CP90" s="143">
        <f t="shared" si="281"/>
        <v>1</v>
      </c>
      <c r="CQ90" s="143">
        <f t="shared" si="281"/>
        <v>0</v>
      </c>
      <c r="CR90" s="143">
        <f t="shared" si="281"/>
        <v>1</v>
      </c>
      <c r="CS90" s="143">
        <f t="shared" si="281"/>
        <v>0</v>
      </c>
      <c r="CT90" s="150">
        <f t="shared" si="281"/>
        <v>0</v>
      </c>
      <c r="CU90" s="151">
        <f t="shared" si="266"/>
        <v>0</v>
      </c>
      <c r="CV90" s="142">
        <f t="shared" si="281"/>
        <v>20</v>
      </c>
      <c r="CW90" s="143">
        <f t="shared" si="281"/>
        <v>6</v>
      </c>
      <c r="CX90" s="143">
        <f t="shared" si="281"/>
        <v>0</v>
      </c>
      <c r="CY90" s="143">
        <f t="shared" si="281"/>
        <v>0</v>
      </c>
      <c r="CZ90" s="143">
        <f t="shared" si="281"/>
        <v>0</v>
      </c>
      <c r="DA90" s="143">
        <f t="shared" si="281"/>
        <v>0</v>
      </c>
      <c r="DB90" s="150">
        <f t="shared" si="281"/>
        <v>0</v>
      </c>
      <c r="DC90" s="151">
        <f t="shared" si="281"/>
        <v>0</v>
      </c>
      <c r="DD90" s="142">
        <f t="shared" si="281"/>
        <v>433</v>
      </c>
      <c r="DE90" s="143">
        <f t="shared" si="281"/>
        <v>77</v>
      </c>
      <c r="DF90" s="143">
        <f t="shared" si="281"/>
        <v>10</v>
      </c>
      <c r="DG90" s="143">
        <f t="shared" si="281"/>
        <v>9</v>
      </c>
      <c r="DH90" s="143">
        <f t="shared" si="281"/>
        <v>3</v>
      </c>
      <c r="DI90" s="143">
        <f t="shared" si="281"/>
        <v>7</v>
      </c>
      <c r="DJ90" s="150">
        <f t="shared" si="281"/>
        <v>0</v>
      </c>
      <c r="DK90" s="151">
        <f t="shared" ref="DK90" si="283">DK41+DK42+DK43+DK44</f>
        <v>0</v>
      </c>
      <c r="DL90" s="142">
        <f t="shared" si="281"/>
        <v>18</v>
      </c>
      <c r="DM90" s="143">
        <f t="shared" si="281"/>
        <v>5</v>
      </c>
      <c r="DN90" s="143">
        <f t="shared" si="281"/>
        <v>0</v>
      </c>
      <c r="DO90" s="143">
        <f t="shared" si="281"/>
        <v>0</v>
      </c>
      <c r="DP90" s="143">
        <f t="shared" si="281"/>
        <v>0</v>
      </c>
      <c r="DQ90" s="143">
        <f t="shared" si="281"/>
        <v>0</v>
      </c>
      <c r="DR90" s="150">
        <f t="shared" si="281"/>
        <v>0</v>
      </c>
      <c r="DS90" s="151">
        <f t="shared" si="98"/>
        <v>0</v>
      </c>
      <c r="DT90" s="142">
        <f t="shared" si="281"/>
        <v>0</v>
      </c>
      <c r="DU90" s="143">
        <f t="shared" si="281"/>
        <v>0</v>
      </c>
      <c r="DV90" s="143">
        <f t="shared" si="281"/>
        <v>0</v>
      </c>
      <c r="DW90" s="143">
        <f t="shared" si="281"/>
        <v>0</v>
      </c>
      <c r="DX90" s="143">
        <f t="shared" si="281"/>
        <v>0</v>
      </c>
      <c r="DY90" s="143">
        <f t="shared" si="281"/>
        <v>0</v>
      </c>
      <c r="DZ90" s="150">
        <f t="shared" si="281"/>
        <v>0</v>
      </c>
      <c r="EA90" s="151">
        <f t="shared" si="99"/>
        <v>0</v>
      </c>
      <c r="EB90" s="154">
        <f t="shared" si="269"/>
        <v>1349</v>
      </c>
      <c r="EC90" s="156">
        <f t="shared" si="69"/>
        <v>0.64583333333333348</v>
      </c>
    </row>
    <row r="91" spans="1:133" s="2" customFormat="1" ht="15" customHeight="1">
      <c r="A91" s="61">
        <f t="shared" si="57"/>
        <v>0.65625000000000011</v>
      </c>
      <c r="B91" s="62" t="s">
        <v>57</v>
      </c>
      <c r="C91" s="63">
        <f t="shared" si="58"/>
        <v>0.69791666666666663</v>
      </c>
      <c r="D91" s="142">
        <f t="shared" ref="D91:BX91" si="284">D42+D43+D44+D45</f>
        <v>0</v>
      </c>
      <c r="E91" s="143">
        <f t="shared" si="284"/>
        <v>0</v>
      </c>
      <c r="F91" s="143">
        <f t="shared" si="284"/>
        <v>0</v>
      </c>
      <c r="G91" s="143">
        <f t="shared" si="284"/>
        <v>0</v>
      </c>
      <c r="H91" s="143">
        <f t="shared" si="284"/>
        <v>0</v>
      </c>
      <c r="I91" s="143">
        <f t="shared" si="284"/>
        <v>0</v>
      </c>
      <c r="J91" s="150">
        <f t="shared" si="284"/>
        <v>0</v>
      </c>
      <c r="K91" s="151">
        <f t="shared" ref="K91" si="285">K42+K43+K44+K45</f>
        <v>0</v>
      </c>
      <c r="L91" s="142">
        <f t="shared" si="284"/>
        <v>56</v>
      </c>
      <c r="M91" s="143">
        <f t="shared" si="284"/>
        <v>19</v>
      </c>
      <c r="N91" s="143">
        <f t="shared" si="284"/>
        <v>2</v>
      </c>
      <c r="O91" s="143">
        <f t="shared" si="284"/>
        <v>0</v>
      </c>
      <c r="P91" s="143">
        <f t="shared" si="284"/>
        <v>0</v>
      </c>
      <c r="Q91" s="143">
        <f t="shared" si="284"/>
        <v>0</v>
      </c>
      <c r="R91" s="150">
        <f t="shared" si="284"/>
        <v>0</v>
      </c>
      <c r="S91" s="151">
        <f t="shared" si="262"/>
        <v>0</v>
      </c>
      <c r="T91" s="142">
        <f t="shared" si="284"/>
        <v>32</v>
      </c>
      <c r="U91" s="143">
        <f t="shared" si="284"/>
        <v>9</v>
      </c>
      <c r="V91" s="143">
        <f t="shared" si="284"/>
        <v>2</v>
      </c>
      <c r="W91" s="143">
        <f t="shared" si="284"/>
        <v>0</v>
      </c>
      <c r="X91" s="143">
        <f t="shared" si="284"/>
        <v>0</v>
      </c>
      <c r="Y91" s="143">
        <f t="shared" si="284"/>
        <v>0</v>
      </c>
      <c r="Z91" s="150">
        <f t="shared" si="284"/>
        <v>0</v>
      </c>
      <c r="AA91" s="151">
        <f t="shared" si="284"/>
        <v>0</v>
      </c>
      <c r="AB91" s="142">
        <f t="shared" si="284"/>
        <v>15</v>
      </c>
      <c r="AC91" s="143">
        <f t="shared" si="284"/>
        <v>1</v>
      </c>
      <c r="AD91" s="143">
        <f t="shared" si="284"/>
        <v>0</v>
      </c>
      <c r="AE91" s="143">
        <f t="shared" si="284"/>
        <v>0</v>
      </c>
      <c r="AF91" s="143">
        <f t="shared" si="284"/>
        <v>0</v>
      </c>
      <c r="AG91" s="143">
        <f t="shared" si="284"/>
        <v>0</v>
      </c>
      <c r="AH91" s="150">
        <f t="shared" si="284"/>
        <v>0</v>
      </c>
      <c r="AI91" s="151">
        <f t="shared" ref="AI91" si="286">AI42+AI43+AI44+AI45</f>
        <v>0</v>
      </c>
      <c r="AJ91" s="142">
        <f t="shared" si="284"/>
        <v>30</v>
      </c>
      <c r="AK91" s="143">
        <f t="shared" si="284"/>
        <v>16</v>
      </c>
      <c r="AL91" s="143">
        <f t="shared" si="284"/>
        <v>0</v>
      </c>
      <c r="AM91" s="143">
        <f t="shared" si="284"/>
        <v>0</v>
      </c>
      <c r="AN91" s="143">
        <f t="shared" si="284"/>
        <v>0</v>
      </c>
      <c r="AO91" s="143">
        <f t="shared" si="284"/>
        <v>2</v>
      </c>
      <c r="AP91" s="150">
        <f t="shared" si="284"/>
        <v>0</v>
      </c>
      <c r="AQ91" s="151">
        <f t="shared" si="262"/>
        <v>0</v>
      </c>
      <c r="AR91" s="142">
        <f t="shared" si="284"/>
        <v>0</v>
      </c>
      <c r="AS91" s="143">
        <f t="shared" si="284"/>
        <v>0</v>
      </c>
      <c r="AT91" s="143">
        <f t="shared" si="284"/>
        <v>0</v>
      </c>
      <c r="AU91" s="143">
        <f t="shared" si="284"/>
        <v>0</v>
      </c>
      <c r="AV91" s="143">
        <f t="shared" si="284"/>
        <v>0</v>
      </c>
      <c r="AW91" s="143">
        <f t="shared" si="284"/>
        <v>0</v>
      </c>
      <c r="AX91" s="150">
        <f t="shared" si="284"/>
        <v>0</v>
      </c>
      <c r="AY91" s="151">
        <f t="shared" si="284"/>
        <v>0</v>
      </c>
      <c r="AZ91" s="142">
        <f t="shared" si="284"/>
        <v>37</v>
      </c>
      <c r="BA91" s="143">
        <f t="shared" si="284"/>
        <v>4</v>
      </c>
      <c r="BB91" s="143">
        <f t="shared" si="284"/>
        <v>1</v>
      </c>
      <c r="BC91" s="143">
        <f t="shared" si="284"/>
        <v>0</v>
      </c>
      <c r="BD91" s="143">
        <f t="shared" si="284"/>
        <v>0</v>
      </c>
      <c r="BE91" s="143">
        <f t="shared" si="284"/>
        <v>0</v>
      </c>
      <c r="BF91" s="150">
        <f t="shared" si="284"/>
        <v>0</v>
      </c>
      <c r="BG91" s="151">
        <f t="shared" ref="BG91" si="287">BG42+BG43+BG44+BG45</f>
        <v>0</v>
      </c>
      <c r="BH91" s="142">
        <f t="shared" si="284"/>
        <v>338</v>
      </c>
      <c r="BI91" s="143">
        <f t="shared" si="284"/>
        <v>58</v>
      </c>
      <c r="BJ91" s="143">
        <f t="shared" si="284"/>
        <v>5</v>
      </c>
      <c r="BK91" s="143">
        <f t="shared" si="284"/>
        <v>5</v>
      </c>
      <c r="BL91" s="143">
        <f t="shared" si="284"/>
        <v>4</v>
      </c>
      <c r="BM91" s="143">
        <f t="shared" si="284"/>
        <v>6</v>
      </c>
      <c r="BN91" s="150">
        <f t="shared" si="284"/>
        <v>0</v>
      </c>
      <c r="BO91" s="151">
        <f t="shared" si="9"/>
        <v>0</v>
      </c>
      <c r="BP91" s="142">
        <f t="shared" si="284"/>
        <v>27</v>
      </c>
      <c r="BQ91" s="143">
        <f t="shared" si="284"/>
        <v>8</v>
      </c>
      <c r="BR91" s="143">
        <f t="shared" si="284"/>
        <v>0</v>
      </c>
      <c r="BS91" s="143">
        <f t="shared" si="284"/>
        <v>0</v>
      </c>
      <c r="BT91" s="143">
        <f t="shared" si="284"/>
        <v>0</v>
      </c>
      <c r="BU91" s="143">
        <f t="shared" si="284"/>
        <v>0</v>
      </c>
      <c r="BV91" s="150">
        <f t="shared" si="284"/>
        <v>0</v>
      </c>
      <c r="BW91" s="151">
        <f t="shared" si="262"/>
        <v>0</v>
      </c>
      <c r="BX91" s="142">
        <f t="shared" si="284"/>
        <v>45</v>
      </c>
      <c r="BY91" s="143">
        <f t="shared" ref="BY91:DZ91" si="288">BY42+BY43+BY44+BY45</f>
        <v>5</v>
      </c>
      <c r="BZ91" s="143">
        <f t="shared" si="288"/>
        <v>1</v>
      </c>
      <c r="CA91" s="143">
        <f t="shared" si="288"/>
        <v>0</v>
      </c>
      <c r="CB91" s="143">
        <f t="shared" si="288"/>
        <v>0</v>
      </c>
      <c r="CC91" s="143">
        <f t="shared" si="288"/>
        <v>0</v>
      </c>
      <c r="CD91" s="150">
        <f t="shared" si="288"/>
        <v>0</v>
      </c>
      <c r="CE91" s="151">
        <f t="shared" si="288"/>
        <v>0</v>
      </c>
      <c r="CF91" s="142">
        <f t="shared" si="288"/>
        <v>0</v>
      </c>
      <c r="CG91" s="143">
        <f t="shared" si="288"/>
        <v>0</v>
      </c>
      <c r="CH91" s="143">
        <f t="shared" si="288"/>
        <v>0</v>
      </c>
      <c r="CI91" s="143">
        <f t="shared" si="288"/>
        <v>0</v>
      </c>
      <c r="CJ91" s="143">
        <f t="shared" si="288"/>
        <v>0</v>
      </c>
      <c r="CK91" s="143">
        <f t="shared" si="288"/>
        <v>0</v>
      </c>
      <c r="CL91" s="150">
        <f t="shared" si="288"/>
        <v>0</v>
      </c>
      <c r="CM91" s="151">
        <f t="shared" ref="CM91" si="289">CM42+CM43+CM44+CM45</f>
        <v>0</v>
      </c>
      <c r="CN91" s="142">
        <f t="shared" si="288"/>
        <v>17</v>
      </c>
      <c r="CO91" s="143">
        <f t="shared" si="288"/>
        <v>8</v>
      </c>
      <c r="CP91" s="143">
        <f t="shared" si="288"/>
        <v>0</v>
      </c>
      <c r="CQ91" s="143">
        <f t="shared" si="288"/>
        <v>0</v>
      </c>
      <c r="CR91" s="143">
        <f t="shared" si="288"/>
        <v>0</v>
      </c>
      <c r="CS91" s="143">
        <f t="shared" si="288"/>
        <v>0</v>
      </c>
      <c r="CT91" s="150">
        <f t="shared" si="288"/>
        <v>0</v>
      </c>
      <c r="CU91" s="151">
        <f t="shared" si="266"/>
        <v>0</v>
      </c>
      <c r="CV91" s="142">
        <f t="shared" si="288"/>
        <v>21</v>
      </c>
      <c r="CW91" s="143">
        <f t="shared" si="288"/>
        <v>6</v>
      </c>
      <c r="CX91" s="143">
        <f t="shared" si="288"/>
        <v>0</v>
      </c>
      <c r="CY91" s="143">
        <f t="shared" si="288"/>
        <v>0</v>
      </c>
      <c r="CZ91" s="143">
        <f t="shared" si="288"/>
        <v>0</v>
      </c>
      <c r="DA91" s="143">
        <f t="shared" si="288"/>
        <v>0</v>
      </c>
      <c r="DB91" s="150">
        <f t="shared" si="288"/>
        <v>0</v>
      </c>
      <c r="DC91" s="151">
        <f t="shared" si="288"/>
        <v>0</v>
      </c>
      <c r="DD91" s="142">
        <f t="shared" si="288"/>
        <v>464</v>
      </c>
      <c r="DE91" s="143">
        <f t="shared" si="288"/>
        <v>80</v>
      </c>
      <c r="DF91" s="143">
        <f t="shared" si="288"/>
        <v>9</v>
      </c>
      <c r="DG91" s="143">
        <f t="shared" si="288"/>
        <v>6</v>
      </c>
      <c r="DH91" s="143">
        <f t="shared" si="288"/>
        <v>1</v>
      </c>
      <c r="DI91" s="143">
        <f t="shared" si="288"/>
        <v>8</v>
      </c>
      <c r="DJ91" s="150">
        <f t="shared" si="288"/>
        <v>0</v>
      </c>
      <c r="DK91" s="151">
        <f t="shared" ref="DK91" si="290">DK42+DK43+DK44+DK45</f>
        <v>0</v>
      </c>
      <c r="DL91" s="142">
        <f t="shared" si="288"/>
        <v>12</v>
      </c>
      <c r="DM91" s="143">
        <f t="shared" si="288"/>
        <v>7</v>
      </c>
      <c r="DN91" s="143">
        <f t="shared" si="288"/>
        <v>0</v>
      </c>
      <c r="DO91" s="143">
        <f t="shared" si="288"/>
        <v>0</v>
      </c>
      <c r="DP91" s="143">
        <f t="shared" si="288"/>
        <v>0</v>
      </c>
      <c r="DQ91" s="143">
        <f t="shared" si="288"/>
        <v>0</v>
      </c>
      <c r="DR91" s="150">
        <f t="shared" si="288"/>
        <v>0</v>
      </c>
      <c r="DS91" s="151">
        <f t="shared" si="98"/>
        <v>0</v>
      </c>
      <c r="DT91" s="142">
        <f t="shared" si="288"/>
        <v>0</v>
      </c>
      <c r="DU91" s="143">
        <f t="shared" si="288"/>
        <v>0</v>
      </c>
      <c r="DV91" s="143">
        <f t="shared" si="288"/>
        <v>0</v>
      </c>
      <c r="DW91" s="143">
        <f t="shared" si="288"/>
        <v>0</v>
      </c>
      <c r="DX91" s="143">
        <f t="shared" si="288"/>
        <v>0</v>
      </c>
      <c r="DY91" s="143">
        <f t="shared" si="288"/>
        <v>0</v>
      </c>
      <c r="DZ91" s="150">
        <f t="shared" si="288"/>
        <v>0</v>
      </c>
      <c r="EA91" s="151">
        <f t="shared" si="99"/>
        <v>0</v>
      </c>
      <c r="EB91" s="154">
        <f t="shared" si="269"/>
        <v>1367</v>
      </c>
      <c r="EC91" s="156">
        <f t="shared" si="69"/>
        <v>0.65625000000000011</v>
      </c>
    </row>
    <row r="92" spans="1:133" s="2" customFormat="1" ht="15" customHeight="1">
      <c r="A92" s="61">
        <f t="shared" si="57"/>
        <v>0.66666666666666674</v>
      </c>
      <c r="B92" s="62" t="s">
        <v>57</v>
      </c>
      <c r="C92" s="63">
        <f t="shared" si="58"/>
        <v>0.70833333333333326</v>
      </c>
      <c r="D92" s="142">
        <f t="shared" ref="D92:AM92" si="291">D43+D44+D45+D46</f>
        <v>0</v>
      </c>
      <c r="E92" s="143">
        <f t="shared" si="291"/>
        <v>0</v>
      </c>
      <c r="F92" s="143">
        <f t="shared" si="291"/>
        <v>0</v>
      </c>
      <c r="G92" s="143">
        <f t="shared" si="291"/>
        <v>0</v>
      </c>
      <c r="H92" s="143">
        <f t="shared" si="291"/>
        <v>0</v>
      </c>
      <c r="I92" s="143">
        <f t="shared" si="291"/>
        <v>0</v>
      </c>
      <c r="J92" s="150">
        <f t="shared" si="291"/>
        <v>0</v>
      </c>
      <c r="K92" s="151">
        <f t="shared" ref="K92" si="292">K43+K44+K45+K46</f>
        <v>0</v>
      </c>
      <c r="L92" s="142">
        <f t="shared" si="291"/>
        <v>62</v>
      </c>
      <c r="M92" s="143">
        <f t="shared" si="291"/>
        <v>20</v>
      </c>
      <c r="N92" s="143">
        <f t="shared" si="291"/>
        <v>1</v>
      </c>
      <c r="O92" s="143">
        <f t="shared" si="291"/>
        <v>0</v>
      </c>
      <c r="P92" s="143">
        <f t="shared" si="291"/>
        <v>0</v>
      </c>
      <c r="Q92" s="143">
        <f t="shared" si="291"/>
        <v>2</v>
      </c>
      <c r="R92" s="150">
        <f t="shared" si="291"/>
        <v>0</v>
      </c>
      <c r="S92" s="151">
        <f t="shared" si="262"/>
        <v>0</v>
      </c>
      <c r="T92" s="142">
        <f t="shared" si="291"/>
        <v>33</v>
      </c>
      <c r="U92" s="143">
        <f t="shared" si="291"/>
        <v>11</v>
      </c>
      <c r="V92" s="143">
        <f t="shared" si="291"/>
        <v>2</v>
      </c>
      <c r="W92" s="143">
        <f t="shared" si="291"/>
        <v>0</v>
      </c>
      <c r="X92" s="143">
        <f t="shared" si="291"/>
        <v>0</v>
      </c>
      <c r="Y92" s="143">
        <f t="shared" si="291"/>
        <v>1</v>
      </c>
      <c r="Z92" s="150">
        <f t="shared" si="291"/>
        <v>0</v>
      </c>
      <c r="AA92" s="151">
        <f t="shared" si="291"/>
        <v>0</v>
      </c>
      <c r="AB92" s="142">
        <f t="shared" si="291"/>
        <v>14</v>
      </c>
      <c r="AC92" s="143">
        <f t="shared" si="291"/>
        <v>1</v>
      </c>
      <c r="AD92" s="143">
        <f t="shared" si="291"/>
        <v>0</v>
      </c>
      <c r="AE92" s="143">
        <f t="shared" si="291"/>
        <v>0</v>
      </c>
      <c r="AF92" s="143">
        <f t="shared" si="291"/>
        <v>0</v>
      </c>
      <c r="AG92" s="143">
        <f t="shared" si="291"/>
        <v>0</v>
      </c>
      <c r="AH92" s="150">
        <f t="shared" si="291"/>
        <v>0</v>
      </c>
      <c r="AI92" s="151">
        <f t="shared" ref="AI92" si="293">AI43+AI44+AI45+AI46</f>
        <v>0</v>
      </c>
      <c r="AJ92" s="142">
        <f t="shared" si="291"/>
        <v>36</v>
      </c>
      <c r="AK92" s="143">
        <f t="shared" si="291"/>
        <v>17</v>
      </c>
      <c r="AL92" s="143">
        <f t="shared" si="291"/>
        <v>0</v>
      </c>
      <c r="AM92" s="143">
        <f t="shared" si="291"/>
        <v>0</v>
      </c>
      <c r="AN92" s="143">
        <f t="shared" ref="AN92:BX92" si="294">AN43+AN44+AN45+AN46</f>
        <v>0</v>
      </c>
      <c r="AO92" s="143">
        <f t="shared" si="294"/>
        <v>2</v>
      </c>
      <c r="AP92" s="150">
        <f t="shared" si="294"/>
        <v>0</v>
      </c>
      <c r="AQ92" s="151">
        <f t="shared" si="262"/>
        <v>0</v>
      </c>
      <c r="AR92" s="142">
        <f t="shared" si="294"/>
        <v>0</v>
      </c>
      <c r="AS92" s="143">
        <f t="shared" si="294"/>
        <v>0</v>
      </c>
      <c r="AT92" s="143">
        <f t="shared" si="294"/>
        <v>0</v>
      </c>
      <c r="AU92" s="143">
        <f t="shared" si="294"/>
        <v>0</v>
      </c>
      <c r="AV92" s="143">
        <f t="shared" si="294"/>
        <v>0</v>
      </c>
      <c r="AW92" s="143">
        <f t="shared" si="294"/>
        <v>0</v>
      </c>
      <c r="AX92" s="150">
        <f t="shared" si="294"/>
        <v>0</v>
      </c>
      <c r="AY92" s="151">
        <f t="shared" si="294"/>
        <v>0</v>
      </c>
      <c r="AZ92" s="142">
        <f t="shared" si="294"/>
        <v>50</v>
      </c>
      <c r="BA92" s="143">
        <f t="shared" si="294"/>
        <v>9</v>
      </c>
      <c r="BB92" s="143">
        <f t="shared" si="294"/>
        <v>0</v>
      </c>
      <c r="BC92" s="143">
        <f t="shared" si="294"/>
        <v>0</v>
      </c>
      <c r="BD92" s="143">
        <f t="shared" si="294"/>
        <v>0</v>
      </c>
      <c r="BE92" s="143">
        <f t="shared" si="294"/>
        <v>0</v>
      </c>
      <c r="BF92" s="150">
        <f t="shared" si="294"/>
        <v>0</v>
      </c>
      <c r="BG92" s="151">
        <f t="shared" ref="BG92" si="295">BG43+BG44+BG45+BG46</f>
        <v>0</v>
      </c>
      <c r="BH92" s="142">
        <f t="shared" si="294"/>
        <v>355</v>
      </c>
      <c r="BI92" s="143">
        <f t="shared" si="294"/>
        <v>59</v>
      </c>
      <c r="BJ92" s="143">
        <f t="shared" si="294"/>
        <v>8</v>
      </c>
      <c r="BK92" s="143">
        <f t="shared" si="294"/>
        <v>5</v>
      </c>
      <c r="BL92" s="143">
        <f t="shared" si="294"/>
        <v>4</v>
      </c>
      <c r="BM92" s="143">
        <f t="shared" si="294"/>
        <v>6</v>
      </c>
      <c r="BN92" s="150">
        <f t="shared" si="294"/>
        <v>2</v>
      </c>
      <c r="BO92" s="151">
        <f t="shared" si="9"/>
        <v>0</v>
      </c>
      <c r="BP92" s="142">
        <f t="shared" si="294"/>
        <v>32</v>
      </c>
      <c r="BQ92" s="143">
        <f t="shared" si="294"/>
        <v>9</v>
      </c>
      <c r="BR92" s="143">
        <f t="shared" si="294"/>
        <v>0</v>
      </c>
      <c r="BS92" s="143">
        <f t="shared" si="294"/>
        <v>0</v>
      </c>
      <c r="BT92" s="143">
        <f t="shared" si="294"/>
        <v>0</v>
      </c>
      <c r="BU92" s="143">
        <f t="shared" si="294"/>
        <v>0</v>
      </c>
      <c r="BV92" s="150">
        <f t="shared" si="294"/>
        <v>0</v>
      </c>
      <c r="BW92" s="151">
        <f t="shared" si="262"/>
        <v>0</v>
      </c>
      <c r="BX92" s="142">
        <f t="shared" si="294"/>
        <v>45</v>
      </c>
      <c r="BY92" s="143">
        <f t="shared" ref="BY92:DH92" si="296">BY43+BY44+BY45+BY46</f>
        <v>7</v>
      </c>
      <c r="BZ92" s="143">
        <f t="shared" si="296"/>
        <v>2</v>
      </c>
      <c r="CA92" s="143">
        <f t="shared" si="296"/>
        <v>0</v>
      </c>
      <c r="CB92" s="143">
        <f t="shared" si="296"/>
        <v>0</v>
      </c>
      <c r="CC92" s="143">
        <f t="shared" si="296"/>
        <v>0</v>
      </c>
      <c r="CD92" s="150">
        <f t="shared" si="296"/>
        <v>0</v>
      </c>
      <c r="CE92" s="151">
        <f t="shared" si="296"/>
        <v>0</v>
      </c>
      <c r="CF92" s="142">
        <f t="shared" si="296"/>
        <v>0</v>
      </c>
      <c r="CG92" s="143">
        <f t="shared" si="296"/>
        <v>0</v>
      </c>
      <c r="CH92" s="143">
        <f t="shared" si="296"/>
        <v>0</v>
      </c>
      <c r="CI92" s="143">
        <f t="shared" si="296"/>
        <v>0</v>
      </c>
      <c r="CJ92" s="143">
        <f t="shared" si="296"/>
        <v>0</v>
      </c>
      <c r="CK92" s="143">
        <f t="shared" si="296"/>
        <v>0</v>
      </c>
      <c r="CL92" s="150">
        <f t="shared" si="296"/>
        <v>0</v>
      </c>
      <c r="CM92" s="151">
        <f t="shared" ref="CM92" si="297">CM43+CM44+CM45+CM46</f>
        <v>0</v>
      </c>
      <c r="CN92" s="142">
        <f t="shared" si="296"/>
        <v>16</v>
      </c>
      <c r="CO92" s="143">
        <f t="shared" si="296"/>
        <v>7</v>
      </c>
      <c r="CP92" s="143">
        <f t="shared" si="296"/>
        <v>0</v>
      </c>
      <c r="CQ92" s="143">
        <f t="shared" si="296"/>
        <v>0</v>
      </c>
      <c r="CR92" s="143">
        <f t="shared" si="296"/>
        <v>0</v>
      </c>
      <c r="CS92" s="143">
        <f t="shared" si="296"/>
        <v>0</v>
      </c>
      <c r="CT92" s="150">
        <f t="shared" si="296"/>
        <v>0</v>
      </c>
      <c r="CU92" s="151">
        <f t="shared" si="266"/>
        <v>0</v>
      </c>
      <c r="CV92" s="142">
        <f t="shared" si="296"/>
        <v>25</v>
      </c>
      <c r="CW92" s="143">
        <f t="shared" si="296"/>
        <v>5</v>
      </c>
      <c r="CX92" s="143">
        <f t="shared" si="296"/>
        <v>0</v>
      </c>
      <c r="CY92" s="143">
        <f t="shared" si="296"/>
        <v>0</v>
      </c>
      <c r="CZ92" s="143">
        <f t="shared" si="296"/>
        <v>0</v>
      </c>
      <c r="DA92" s="143">
        <f t="shared" si="296"/>
        <v>0</v>
      </c>
      <c r="DB92" s="150">
        <f t="shared" si="296"/>
        <v>0</v>
      </c>
      <c r="DC92" s="151">
        <f t="shared" si="296"/>
        <v>0</v>
      </c>
      <c r="DD92" s="142">
        <f t="shared" si="296"/>
        <v>547</v>
      </c>
      <c r="DE92" s="143">
        <f t="shared" si="296"/>
        <v>83</v>
      </c>
      <c r="DF92" s="143">
        <f t="shared" si="296"/>
        <v>7</v>
      </c>
      <c r="DG92" s="143">
        <f t="shared" si="296"/>
        <v>4</v>
      </c>
      <c r="DH92" s="143">
        <f t="shared" si="296"/>
        <v>2</v>
      </c>
      <c r="DI92" s="143">
        <f t="shared" ref="DI92:DZ92" si="298">DI43+DI44+DI45+DI46</f>
        <v>8</v>
      </c>
      <c r="DJ92" s="150">
        <f t="shared" si="298"/>
        <v>0</v>
      </c>
      <c r="DK92" s="151">
        <f t="shared" si="298"/>
        <v>0</v>
      </c>
      <c r="DL92" s="142">
        <f t="shared" si="298"/>
        <v>15</v>
      </c>
      <c r="DM92" s="143">
        <f t="shared" si="298"/>
        <v>8</v>
      </c>
      <c r="DN92" s="143">
        <f t="shared" si="298"/>
        <v>0</v>
      </c>
      <c r="DO92" s="143">
        <f t="shared" si="298"/>
        <v>0</v>
      </c>
      <c r="DP92" s="143">
        <f t="shared" si="298"/>
        <v>0</v>
      </c>
      <c r="DQ92" s="143">
        <f t="shared" si="298"/>
        <v>0</v>
      </c>
      <c r="DR92" s="150">
        <f t="shared" si="298"/>
        <v>0</v>
      </c>
      <c r="DS92" s="151">
        <f t="shared" ref="DS92" si="299">DS43+DS44+DS45+DS46</f>
        <v>0</v>
      </c>
      <c r="DT92" s="142">
        <f t="shared" si="298"/>
        <v>0</v>
      </c>
      <c r="DU92" s="143">
        <f t="shared" si="298"/>
        <v>0</v>
      </c>
      <c r="DV92" s="143">
        <f t="shared" si="298"/>
        <v>0</v>
      </c>
      <c r="DW92" s="143">
        <f t="shared" si="298"/>
        <v>0</v>
      </c>
      <c r="DX92" s="143">
        <f t="shared" si="298"/>
        <v>0</v>
      </c>
      <c r="DY92" s="143">
        <f t="shared" si="298"/>
        <v>0</v>
      </c>
      <c r="DZ92" s="150">
        <f t="shared" si="298"/>
        <v>0</v>
      </c>
      <c r="EA92" s="151">
        <f t="shared" ref="EA92" si="300">EA43+EA44+EA45+EA46</f>
        <v>0</v>
      </c>
      <c r="EB92" s="154">
        <f t="shared" ref="EB92:EB100" si="301">SUM(D92:DZ92)</f>
        <v>1522</v>
      </c>
      <c r="EC92" s="156">
        <f>A92</f>
        <v>0.66666666666666674</v>
      </c>
    </row>
    <row r="93" spans="1:133" s="2" customFormat="1" ht="15" customHeight="1">
      <c r="A93" s="61">
        <f t="shared" si="57"/>
        <v>0.67708333333333337</v>
      </c>
      <c r="B93" s="62" t="s">
        <v>57</v>
      </c>
      <c r="C93" s="63">
        <f t="shared" si="58"/>
        <v>0.71874999999999989</v>
      </c>
      <c r="D93" s="142">
        <f t="shared" ref="D93:AM93" si="302">D44+D45+D46+D47</f>
        <v>0</v>
      </c>
      <c r="E93" s="143">
        <f t="shared" si="302"/>
        <v>0</v>
      </c>
      <c r="F93" s="143">
        <f t="shared" si="302"/>
        <v>0</v>
      </c>
      <c r="G93" s="143">
        <f t="shared" si="302"/>
        <v>0</v>
      </c>
      <c r="H93" s="143">
        <f t="shared" si="302"/>
        <v>0</v>
      </c>
      <c r="I93" s="143">
        <f t="shared" si="302"/>
        <v>0</v>
      </c>
      <c r="J93" s="150">
        <f t="shared" si="302"/>
        <v>0</v>
      </c>
      <c r="K93" s="151">
        <f t="shared" ref="K93" si="303">K44+K45+K46+K47</f>
        <v>0</v>
      </c>
      <c r="L93" s="142">
        <f t="shared" si="302"/>
        <v>82</v>
      </c>
      <c r="M93" s="143">
        <f t="shared" si="302"/>
        <v>25</v>
      </c>
      <c r="N93" s="143">
        <f t="shared" si="302"/>
        <v>3</v>
      </c>
      <c r="O93" s="143">
        <f t="shared" si="302"/>
        <v>0</v>
      </c>
      <c r="P93" s="143">
        <f t="shared" si="302"/>
        <v>0</v>
      </c>
      <c r="Q93" s="143">
        <f t="shared" si="302"/>
        <v>2</v>
      </c>
      <c r="R93" s="150">
        <f t="shared" si="302"/>
        <v>0</v>
      </c>
      <c r="S93" s="151">
        <f t="shared" si="262"/>
        <v>0</v>
      </c>
      <c r="T93" s="142">
        <f t="shared" si="302"/>
        <v>48</v>
      </c>
      <c r="U93" s="143">
        <f t="shared" si="302"/>
        <v>10</v>
      </c>
      <c r="V93" s="143">
        <f t="shared" si="302"/>
        <v>1</v>
      </c>
      <c r="W93" s="143">
        <f t="shared" si="302"/>
        <v>0</v>
      </c>
      <c r="X93" s="143">
        <f t="shared" si="302"/>
        <v>0</v>
      </c>
      <c r="Y93" s="143">
        <f t="shared" si="302"/>
        <v>1</v>
      </c>
      <c r="Z93" s="150">
        <f t="shared" si="302"/>
        <v>0</v>
      </c>
      <c r="AA93" s="151">
        <f t="shared" si="302"/>
        <v>0</v>
      </c>
      <c r="AB93" s="142">
        <f t="shared" si="302"/>
        <v>16</v>
      </c>
      <c r="AC93" s="143">
        <f t="shared" si="302"/>
        <v>1</v>
      </c>
      <c r="AD93" s="143">
        <f t="shared" si="302"/>
        <v>0</v>
      </c>
      <c r="AE93" s="143">
        <f t="shared" si="302"/>
        <v>0</v>
      </c>
      <c r="AF93" s="143">
        <f t="shared" si="302"/>
        <v>0</v>
      </c>
      <c r="AG93" s="143">
        <f t="shared" si="302"/>
        <v>0</v>
      </c>
      <c r="AH93" s="150">
        <f t="shared" si="302"/>
        <v>0</v>
      </c>
      <c r="AI93" s="151">
        <f t="shared" ref="AI93" si="304">AI44+AI45+AI46+AI47</f>
        <v>0</v>
      </c>
      <c r="AJ93" s="142">
        <f t="shared" si="302"/>
        <v>41</v>
      </c>
      <c r="AK93" s="143">
        <f t="shared" si="302"/>
        <v>16</v>
      </c>
      <c r="AL93" s="143">
        <f t="shared" si="302"/>
        <v>0</v>
      </c>
      <c r="AM93" s="143">
        <f t="shared" si="302"/>
        <v>0</v>
      </c>
      <c r="AN93" s="143">
        <f t="shared" ref="AN93:BX93" si="305">AN44+AN45+AN46+AN47</f>
        <v>0</v>
      </c>
      <c r="AO93" s="143">
        <f t="shared" si="305"/>
        <v>1</v>
      </c>
      <c r="AP93" s="150">
        <f t="shared" si="305"/>
        <v>0</v>
      </c>
      <c r="AQ93" s="151">
        <f t="shared" si="262"/>
        <v>0</v>
      </c>
      <c r="AR93" s="142">
        <f t="shared" si="305"/>
        <v>0</v>
      </c>
      <c r="AS93" s="143">
        <f t="shared" si="305"/>
        <v>0</v>
      </c>
      <c r="AT93" s="143">
        <f t="shared" si="305"/>
        <v>0</v>
      </c>
      <c r="AU93" s="143">
        <f t="shared" si="305"/>
        <v>0</v>
      </c>
      <c r="AV93" s="143">
        <f t="shared" si="305"/>
        <v>0</v>
      </c>
      <c r="AW93" s="143">
        <f t="shared" si="305"/>
        <v>0</v>
      </c>
      <c r="AX93" s="150">
        <f t="shared" si="305"/>
        <v>0</v>
      </c>
      <c r="AY93" s="151">
        <f t="shared" si="305"/>
        <v>0</v>
      </c>
      <c r="AZ93" s="142">
        <f t="shared" si="305"/>
        <v>51</v>
      </c>
      <c r="BA93" s="143">
        <f t="shared" si="305"/>
        <v>9</v>
      </c>
      <c r="BB93" s="143">
        <f t="shared" si="305"/>
        <v>0</v>
      </c>
      <c r="BC93" s="143">
        <f t="shared" si="305"/>
        <v>0</v>
      </c>
      <c r="BD93" s="143">
        <f t="shared" si="305"/>
        <v>0</v>
      </c>
      <c r="BE93" s="143">
        <f t="shared" si="305"/>
        <v>0</v>
      </c>
      <c r="BF93" s="150">
        <f t="shared" si="305"/>
        <v>0</v>
      </c>
      <c r="BG93" s="151">
        <f t="shared" ref="BG93" si="306">BG44+BG45+BG46+BG47</f>
        <v>0</v>
      </c>
      <c r="BH93" s="142">
        <f t="shared" si="305"/>
        <v>343</v>
      </c>
      <c r="BI93" s="143">
        <f t="shared" si="305"/>
        <v>65</v>
      </c>
      <c r="BJ93" s="143">
        <f t="shared" si="305"/>
        <v>7</v>
      </c>
      <c r="BK93" s="143">
        <f t="shared" si="305"/>
        <v>3</v>
      </c>
      <c r="BL93" s="143">
        <f t="shared" si="305"/>
        <v>4</v>
      </c>
      <c r="BM93" s="143">
        <f t="shared" si="305"/>
        <v>6</v>
      </c>
      <c r="BN93" s="150">
        <f t="shared" si="305"/>
        <v>2</v>
      </c>
      <c r="BO93" s="151">
        <f t="shared" si="9"/>
        <v>0</v>
      </c>
      <c r="BP93" s="142">
        <f t="shared" si="305"/>
        <v>30</v>
      </c>
      <c r="BQ93" s="143">
        <f t="shared" si="305"/>
        <v>10</v>
      </c>
      <c r="BR93" s="143">
        <f t="shared" si="305"/>
        <v>0</v>
      </c>
      <c r="BS93" s="143">
        <f t="shared" si="305"/>
        <v>0</v>
      </c>
      <c r="BT93" s="143">
        <f t="shared" si="305"/>
        <v>0</v>
      </c>
      <c r="BU93" s="143">
        <f t="shared" si="305"/>
        <v>0</v>
      </c>
      <c r="BV93" s="150">
        <f t="shared" si="305"/>
        <v>0</v>
      </c>
      <c r="BW93" s="151">
        <f t="shared" si="262"/>
        <v>0</v>
      </c>
      <c r="BX93" s="142">
        <f t="shared" si="305"/>
        <v>36</v>
      </c>
      <c r="BY93" s="143">
        <f t="shared" ref="BY93:DH93" si="307">BY44+BY45+BY46+BY47</f>
        <v>7</v>
      </c>
      <c r="BZ93" s="143">
        <f t="shared" si="307"/>
        <v>2</v>
      </c>
      <c r="CA93" s="143">
        <f t="shared" si="307"/>
        <v>0</v>
      </c>
      <c r="CB93" s="143">
        <f t="shared" si="307"/>
        <v>0</v>
      </c>
      <c r="CC93" s="143">
        <f t="shared" si="307"/>
        <v>0</v>
      </c>
      <c r="CD93" s="150">
        <f t="shared" si="307"/>
        <v>0</v>
      </c>
      <c r="CE93" s="151">
        <f t="shared" si="307"/>
        <v>0</v>
      </c>
      <c r="CF93" s="142">
        <f t="shared" si="307"/>
        <v>0</v>
      </c>
      <c r="CG93" s="143">
        <f t="shared" si="307"/>
        <v>0</v>
      </c>
      <c r="CH93" s="143">
        <f t="shared" si="307"/>
        <v>0</v>
      </c>
      <c r="CI93" s="143">
        <f t="shared" si="307"/>
        <v>0</v>
      </c>
      <c r="CJ93" s="143">
        <f t="shared" si="307"/>
        <v>0</v>
      </c>
      <c r="CK93" s="143">
        <f t="shared" si="307"/>
        <v>0</v>
      </c>
      <c r="CL93" s="150">
        <f t="shared" si="307"/>
        <v>0</v>
      </c>
      <c r="CM93" s="151">
        <f t="shared" ref="CM93" si="308">CM44+CM45+CM46+CM47</f>
        <v>0</v>
      </c>
      <c r="CN93" s="142">
        <f t="shared" si="307"/>
        <v>20</v>
      </c>
      <c r="CO93" s="143">
        <f t="shared" si="307"/>
        <v>5</v>
      </c>
      <c r="CP93" s="143">
        <f t="shared" si="307"/>
        <v>0</v>
      </c>
      <c r="CQ93" s="143">
        <f t="shared" si="307"/>
        <v>0</v>
      </c>
      <c r="CR93" s="143">
        <f t="shared" si="307"/>
        <v>0</v>
      </c>
      <c r="CS93" s="143">
        <f t="shared" si="307"/>
        <v>0</v>
      </c>
      <c r="CT93" s="150">
        <f t="shared" si="307"/>
        <v>0</v>
      </c>
      <c r="CU93" s="151">
        <f t="shared" si="266"/>
        <v>0</v>
      </c>
      <c r="CV93" s="142">
        <f t="shared" si="307"/>
        <v>23</v>
      </c>
      <c r="CW93" s="143">
        <f t="shared" si="307"/>
        <v>1</v>
      </c>
      <c r="CX93" s="143">
        <f t="shared" si="307"/>
        <v>0</v>
      </c>
      <c r="CY93" s="143">
        <f t="shared" si="307"/>
        <v>0</v>
      </c>
      <c r="CZ93" s="143">
        <f t="shared" si="307"/>
        <v>0</v>
      </c>
      <c r="DA93" s="143">
        <f t="shared" si="307"/>
        <v>0</v>
      </c>
      <c r="DB93" s="150">
        <f t="shared" si="307"/>
        <v>0</v>
      </c>
      <c r="DC93" s="151">
        <f t="shared" si="307"/>
        <v>0</v>
      </c>
      <c r="DD93" s="142">
        <f t="shared" si="307"/>
        <v>600</v>
      </c>
      <c r="DE93" s="143">
        <f t="shared" si="307"/>
        <v>89</v>
      </c>
      <c r="DF93" s="143">
        <f t="shared" si="307"/>
        <v>8</v>
      </c>
      <c r="DG93" s="143">
        <f t="shared" si="307"/>
        <v>3</v>
      </c>
      <c r="DH93" s="143">
        <f t="shared" si="307"/>
        <v>3</v>
      </c>
      <c r="DI93" s="143">
        <f t="shared" ref="DI93:DZ93" si="309">DI44+DI45+DI46+DI47</f>
        <v>6</v>
      </c>
      <c r="DJ93" s="150">
        <f t="shared" si="309"/>
        <v>0</v>
      </c>
      <c r="DK93" s="151">
        <f t="shared" si="309"/>
        <v>0</v>
      </c>
      <c r="DL93" s="142">
        <f t="shared" si="309"/>
        <v>18</v>
      </c>
      <c r="DM93" s="143">
        <f t="shared" si="309"/>
        <v>5</v>
      </c>
      <c r="DN93" s="143">
        <f t="shared" si="309"/>
        <v>0</v>
      </c>
      <c r="DO93" s="143">
        <f t="shared" si="309"/>
        <v>0</v>
      </c>
      <c r="DP93" s="143">
        <f t="shared" si="309"/>
        <v>0</v>
      </c>
      <c r="DQ93" s="143">
        <f t="shared" si="309"/>
        <v>0</v>
      </c>
      <c r="DR93" s="150">
        <f t="shared" si="309"/>
        <v>0</v>
      </c>
      <c r="DS93" s="151">
        <f t="shared" ref="DS93" si="310">DS44+DS45+DS46+DS47</f>
        <v>0</v>
      </c>
      <c r="DT93" s="142">
        <f t="shared" si="309"/>
        <v>0</v>
      </c>
      <c r="DU93" s="143">
        <f t="shared" si="309"/>
        <v>0</v>
      </c>
      <c r="DV93" s="143">
        <f t="shared" si="309"/>
        <v>0</v>
      </c>
      <c r="DW93" s="143">
        <f t="shared" si="309"/>
        <v>0</v>
      </c>
      <c r="DX93" s="143">
        <f t="shared" si="309"/>
        <v>0</v>
      </c>
      <c r="DY93" s="143">
        <f t="shared" si="309"/>
        <v>0</v>
      </c>
      <c r="DZ93" s="150">
        <f t="shared" si="309"/>
        <v>0</v>
      </c>
      <c r="EA93" s="151">
        <f t="shared" ref="EA93" si="311">EA44+EA45+EA46+EA47</f>
        <v>0</v>
      </c>
      <c r="EB93" s="154">
        <f t="shared" si="301"/>
        <v>1603</v>
      </c>
      <c r="EC93" s="156">
        <f t="shared" si="69"/>
        <v>0.67708333333333337</v>
      </c>
    </row>
    <row r="94" spans="1:133" s="2" customFormat="1" ht="15" customHeight="1">
      <c r="A94" s="61">
        <f t="shared" si="57"/>
        <v>0.6875</v>
      </c>
      <c r="B94" s="62" t="s">
        <v>57</v>
      </c>
      <c r="C94" s="63">
        <f t="shared" si="58"/>
        <v>0.72916666666666652</v>
      </c>
      <c r="D94" s="142">
        <f t="shared" ref="D94:AM94" si="312">D45+D46+D47+D48</f>
        <v>0</v>
      </c>
      <c r="E94" s="143">
        <f t="shared" si="312"/>
        <v>0</v>
      </c>
      <c r="F94" s="143">
        <f t="shared" si="312"/>
        <v>0</v>
      </c>
      <c r="G94" s="143">
        <f t="shared" si="312"/>
        <v>0</v>
      </c>
      <c r="H94" s="143">
        <f t="shared" si="312"/>
        <v>0</v>
      </c>
      <c r="I94" s="143">
        <f t="shared" si="312"/>
        <v>0</v>
      </c>
      <c r="J94" s="150">
        <f t="shared" si="312"/>
        <v>0</v>
      </c>
      <c r="K94" s="151">
        <f t="shared" ref="K94" si="313">K45+K46+K47+K48</f>
        <v>0</v>
      </c>
      <c r="L94" s="142">
        <f t="shared" si="312"/>
        <v>107</v>
      </c>
      <c r="M94" s="143">
        <f t="shared" si="312"/>
        <v>26</v>
      </c>
      <c r="N94" s="143">
        <f t="shared" si="312"/>
        <v>3</v>
      </c>
      <c r="O94" s="143">
        <f t="shared" si="312"/>
        <v>0</v>
      </c>
      <c r="P94" s="143">
        <f t="shared" si="312"/>
        <v>0</v>
      </c>
      <c r="Q94" s="143">
        <f t="shared" si="312"/>
        <v>2</v>
      </c>
      <c r="R94" s="150">
        <f t="shared" si="312"/>
        <v>0</v>
      </c>
      <c r="S94" s="151">
        <f t="shared" si="262"/>
        <v>0</v>
      </c>
      <c r="T94" s="142">
        <f t="shared" si="312"/>
        <v>59</v>
      </c>
      <c r="U94" s="143">
        <f t="shared" si="312"/>
        <v>10</v>
      </c>
      <c r="V94" s="143">
        <f t="shared" si="312"/>
        <v>1</v>
      </c>
      <c r="W94" s="143">
        <f t="shared" si="312"/>
        <v>0</v>
      </c>
      <c r="X94" s="143">
        <f t="shared" si="312"/>
        <v>0</v>
      </c>
      <c r="Y94" s="143">
        <f t="shared" si="312"/>
        <v>1</v>
      </c>
      <c r="Z94" s="150">
        <f t="shared" si="312"/>
        <v>0</v>
      </c>
      <c r="AA94" s="151">
        <f t="shared" si="312"/>
        <v>0</v>
      </c>
      <c r="AB94" s="142">
        <f t="shared" si="312"/>
        <v>16</v>
      </c>
      <c r="AC94" s="143">
        <f t="shared" si="312"/>
        <v>1</v>
      </c>
      <c r="AD94" s="143">
        <f t="shared" si="312"/>
        <v>0</v>
      </c>
      <c r="AE94" s="143">
        <f t="shared" si="312"/>
        <v>0</v>
      </c>
      <c r="AF94" s="143">
        <f t="shared" si="312"/>
        <v>0</v>
      </c>
      <c r="AG94" s="143">
        <f t="shared" si="312"/>
        <v>0</v>
      </c>
      <c r="AH94" s="150">
        <f t="shared" si="312"/>
        <v>0</v>
      </c>
      <c r="AI94" s="151">
        <f t="shared" ref="AI94" si="314">AI45+AI46+AI47+AI48</f>
        <v>0</v>
      </c>
      <c r="AJ94" s="142">
        <f t="shared" si="312"/>
        <v>56</v>
      </c>
      <c r="AK94" s="143">
        <f t="shared" si="312"/>
        <v>14</v>
      </c>
      <c r="AL94" s="143">
        <f t="shared" si="312"/>
        <v>0</v>
      </c>
      <c r="AM94" s="143">
        <f t="shared" si="312"/>
        <v>0</v>
      </c>
      <c r="AN94" s="143">
        <f t="shared" ref="AN94:BX94" si="315">AN45+AN46+AN47+AN48</f>
        <v>0</v>
      </c>
      <c r="AO94" s="143">
        <f t="shared" si="315"/>
        <v>0</v>
      </c>
      <c r="AP94" s="150">
        <f t="shared" si="315"/>
        <v>0</v>
      </c>
      <c r="AQ94" s="151">
        <f t="shared" si="262"/>
        <v>0</v>
      </c>
      <c r="AR94" s="142">
        <f t="shared" si="315"/>
        <v>0</v>
      </c>
      <c r="AS94" s="143">
        <f t="shared" si="315"/>
        <v>0</v>
      </c>
      <c r="AT94" s="143">
        <f t="shared" si="315"/>
        <v>0</v>
      </c>
      <c r="AU94" s="143">
        <f t="shared" si="315"/>
        <v>0</v>
      </c>
      <c r="AV94" s="143">
        <f t="shared" si="315"/>
        <v>0</v>
      </c>
      <c r="AW94" s="143">
        <f t="shared" si="315"/>
        <v>0</v>
      </c>
      <c r="AX94" s="150">
        <f t="shared" si="315"/>
        <v>0</v>
      </c>
      <c r="AY94" s="151">
        <f t="shared" si="315"/>
        <v>0</v>
      </c>
      <c r="AZ94" s="142">
        <f t="shared" si="315"/>
        <v>60</v>
      </c>
      <c r="BA94" s="143">
        <f t="shared" si="315"/>
        <v>10</v>
      </c>
      <c r="BB94" s="143">
        <f t="shared" si="315"/>
        <v>0</v>
      </c>
      <c r="BC94" s="143">
        <f t="shared" si="315"/>
        <v>0</v>
      </c>
      <c r="BD94" s="143">
        <f t="shared" si="315"/>
        <v>0</v>
      </c>
      <c r="BE94" s="143">
        <f t="shared" si="315"/>
        <v>0</v>
      </c>
      <c r="BF94" s="150">
        <f t="shared" si="315"/>
        <v>0</v>
      </c>
      <c r="BG94" s="151">
        <f t="shared" ref="BG94" si="316">BG45+BG46+BG47+BG48</f>
        <v>0</v>
      </c>
      <c r="BH94" s="142">
        <f t="shared" si="315"/>
        <v>366</v>
      </c>
      <c r="BI94" s="143">
        <f t="shared" si="315"/>
        <v>72</v>
      </c>
      <c r="BJ94" s="143">
        <f t="shared" si="315"/>
        <v>9</v>
      </c>
      <c r="BK94" s="143">
        <f t="shared" si="315"/>
        <v>1</v>
      </c>
      <c r="BL94" s="143">
        <f t="shared" si="315"/>
        <v>3</v>
      </c>
      <c r="BM94" s="143">
        <f t="shared" si="315"/>
        <v>5</v>
      </c>
      <c r="BN94" s="150">
        <f t="shared" si="315"/>
        <v>2</v>
      </c>
      <c r="BO94" s="151">
        <f t="shared" si="9"/>
        <v>0</v>
      </c>
      <c r="BP94" s="142">
        <f t="shared" si="315"/>
        <v>29</v>
      </c>
      <c r="BQ94" s="143">
        <f t="shared" si="315"/>
        <v>9</v>
      </c>
      <c r="BR94" s="143">
        <f t="shared" si="315"/>
        <v>0</v>
      </c>
      <c r="BS94" s="143">
        <f t="shared" si="315"/>
        <v>0</v>
      </c>
      <c r="BT94" s="143">
        <f t="shared" si="315"/>
        <v>0</v>
      </c>
      <c r="BU94" s="143">
        <f t="shared" si="315"/>
        <v>0</v>
      </c>
      <c r="BV94" s="150">
        <f t="shared" si="315"/>
        <v>0</v>
      </c>
      <c r="BW94" s="151">
        <f t="shared" si="262"/>
        <v>0</v>
      </c>
      <c r="BX94" s="142">
        <f t="shared" si="315"/>
        <v>33</v>
      </c>
      <c r="BY94" s="143">
        <f t="shared" ref="BY94:DH94" si="317">BY45+BY46+BY47+BY48</f>
        <v>11</v>
      </c>
      <c r="BZ94" s="143">
        <f t="shared" si="317"/>
        <v>1</v>
      </c>
      <c r="CA94" s="143">
        <f t="shared" si="317"/>
        <v>0</v>
      </c>
      <c r="CB94" s="143">
        <f t="shared" si="317"/>
        <v>0</v>
      </c>
      <c r="CC94" s="143">
        <f t="shared" si="317"/>
        <v>0</v>
      </c>
      <c r="CD94" s="150">
        <f t="shared" si="317"/>
        <v>0</v>
      </c>
      <c r="CE94" s="151">
        <f t="shared" si="317"/>
        <v>0</v>
      </c>
      <c r="CF94" s="142">
        <f t="shared" si="317"/>
        <v>0</v>
      </c>
      <c r="CG94" s="143">
        <f t="shared" si="317"/>
        <v>0</v>
      </c>
      <c r="CH94" s="143">
        <f t="shared" si="317"/>
        <v>0</v>
      </c>
      <c r="CI94" s="143">
        <f t="shared" si="317"/>
        <v>0</v>
      </c>
      <c r="CJ94" s="143">
        <f t="shared" si="317"/>
        <v>0</v>
      </c>
      <c r="CK94" s="143">
        <f t="shared" si="317"/>
        <v>0</v>
      </c>
      <c r="CL94" s="150">
        <f t="shared" si="317"/>
        <v>0</v>
      </c>
      <c r="CM94" s="151">
        <f t="shared" ref="CM94" si="318">CM45+CM46+CM47+CM48</f>
        <v>0</v>
      </c>
      <c r="CN94" s="142">
        <f t="shared" si="317"/>
        <v>24</v>
      </c>
      <c r="CO94" s="143">
        <f t="shared" si="317"/>
        <v>2</v>
      </c>
      <c r="CP94" s="143">
        <f t="shared" si="317"/>
        <v>0</v>
      </c>
      <c r="CQ94" s="143">
        <f t="shared" si="317"/>
        <v>0</v>
      </c>
      <c r="CR94" s="143">
        <f t="shared" si="317"/>
        <v>0</v>
      </c>
      <c r="CS94" s="143">
        <f t="shared" si="317"/>
        <v>0</v>
      </c>
      <c r="CT94" s="150">
        <f t="shared" si="317"/>
        <v>0</v>
      </c>
      <c r="CU94" s="151">
        <f t="shared" si="266"/>
        <v>0</v>
      </c>
      <c r="CV94" s="142">
        <f t="shared" si="317"/>
        <v>25</v>
      </c>
      <c r="CW94" s="143">
        <f t="shared" si="317"/>
        <v>0</v>
      </c>
      <c r="CX94" s="143">
        <f t="shared" si="317"/>
        <v>0</v>
      </c>
      <c r="CY94" s="143">
        <f t="shared" si="317"/>
        <v>0</v>
      </c>
      <c r="CZ94" s="143">
        <f t="shared" si="317"/>
        <v>0</v>
      </c>
      <c r="DA94" s="143">
        <f t="shared" si="317"/>
        <v>0</v>
      </c>
      <c r="DB94" s="150">
        <f t="shared" si="317"/>
        <v>0</v>
      </c>
      <c r="DC94" s="151">
        <f t="shared" si="317"/>
        <v>0</v>
      </c>
      <c r="DD94" s="142">
        <f t="shared" si="317"/>
        <v>645</v>
      </c>
      <c r="DE94" s="143">
        <f t="shared" si="317"/>
        <v>86</v>
      </c>
      <c r="DF94" s="143">
        <f t="shared" si="317"/>
        <v>9</v>
      </c>
      <c r="DG94" s="143">
        <f t="shared" si="317"/>
        <v>2</v>
      </c>
      <c r="DH94" s="143">
        <f t="shared" si="317"/>
        <v>3</v>
      </c>
      <c r="DI94" s="143">
        <f t="shared" ref="DI94:DZ94" si="319">DI45+DI46+DI47+DI48</f>
        <v>8</v>
      </c>
      <c r="DJ94" s="150">
        <f t="shared" si="319"/>
        <v>0</v>
      </c>
      <c r="DK94" s="151">
        <f t="shared" si="319"/>
        <v>0</v>
      </c>
      <c r="DL94" s="142">
        <f t="shared" si="319"/>
        <v>30</v>
      </c>
      <c r="DM94" s="143">
        <f t="shared" si="319"/>
        <v>5</v>
      </c>
      <c r="DN94" s="143">
        <f t="shared" si="319"/>
        <v>0</v>
      </c>
      <c r="DO94" s="143">
        <f t="shared" si="319"/>
        <v>0</v>
      </c>
      <c r="DP94" s="143">
        <f t="shared" si="319"/>
        <v>0</v>
      </c>
      <c r="DQ94" s="143">
        <f t="shared" si="319"/>
        <v>0</v>
      </c>
      <c r="DR94" s="150">
        <f t="shared" si="319"/>
        <v>0</v>
      </c>
      <c r="DS94" s="151">
        <f t="shared" ref="DS94" si="320">DS45+DS46+DS47+DS48</f>
        <v>0</v>
      </c>
      <c r="DT94" s="142">
        <f t="shared" si="319"/>
        <v>0</v>
      </c>
      <c r="DU94" s="143">
        <f t="shared" si="319"/>
        <v>0</v>
      </c>
      <c r="DV94" s="143">
        <f t="shared" si="319"/>
        <v>0</v>
      </c>
      <c r="DW94" s="143">
        <f t="shared" si="319"/>
        <v>0</v>
      </c>
      <c r="DX94" s="143">
        <f t="shared" si="319"/>
        <v>0</v>
      </c>
      <c r="DY94" s="143">
        <f t="shared" si="319"/>
        <v>0</v>
      </c>
      <c r="DZ94" s="150">
        <f t="shared" si="319"/>
        <v>0</v>
      </c>
      <c r="EA94" s="151">
        <f t="shared" ref="EA94" si="321">EA45+EA46+EA47+EA48</f>
        <v>0</v>
      </c>
      <c r="EB94" s="154">
        <f t="shared" si="301"/>
        <v>1746</v>
      </c>
      <c r="EC94" s="156">
        <f t="shared" si="69"/>
        <v>0.6875</v>
      </c>
    </row>
    <row r="95" spans="1:133" s="2" customFormat="1" ht="15" customHeight="1">
      <c r="A95" s="61">
        <f t="shared" si="57"/>
        <v>0.69791666666666663</v>
      </c>
      <c r="B95" s="62" t="s">
        <v>57</v>
      </c>
      <c r="C95" s="63">
        <f t="shared" si="58"/>
        <v>0.73958333333333315</v>
      </c>
      <c r="D95" s="142">
        <f t="shared" ref="D95:AM95" si="322">D46+D47+D48+D49</f>
        <v>0</v>
      </c>
      <c r="E95" s="143">
        <f t="shared" si="322"/>
        <v>0</v>
      </c>
      <c r="F95" s="143">
        <f t="shared" si="322"/>
        <v>0</v>
      </c>
      <c r="G95" s="143">
        <f t="shared" si="322"/>
        <v>0</v>
      </c>
      <c r="H95" s="143">
        <f t="shared" si="322"/>
        <v>0</v>
      </c>
      <c r="I95" s="143">
        <f t="shared" si="322"/>
        <v>0</v>
      </c>
      <c r="J95" s="150">
        <f t="shared" si="322"/>
        <v>0</v>
      </c>
      <c r="K95" s="151">
        <f t="shared" ref="K95" si="323">K46+K47+K48+K49</f>
        <v>0</v>
      </c>
      <c r="L95" s="142">
        <f t="shared" si="322"/>
        <v>102</v>
      </c>
      <c r="M95" s="143">
        <f t="shared" si="322"/>
        <v>22</v>
      </c>
      <c r="N95" s="143">
        <f t="shared" si="322"/>
        <v>3</v>
      </c>
      <c r="O95" s="143">
        <f t="shared" si="322"/>
        <v>0</v>
      </c>
      <c r="P95" s="143">
        <f t="shared" si="322"/>
        <v>0</v>
      </c>
      <c r="Q95" s="143">
        <f t="shared" si="322"/>
        <v>2</v>
      </c>
      <c r="R95" s="150">
        <f t="shared" si="322"/>
        <v>0</v>
      </c>
      <c r="S95" s="151">
        <f t="shared" si="262"/>
        <v>0</v>
      </c>
      <c r="T95" s="142">
        <f t="shared" si="322"/>
        <v>51</v>
      </c>
      <c r="U95" s="143">
        <f t="shared" si="322"/>
        <v>13</v>
      </c>
      <c r="V95" s="143">
        <f t="shared" si="322"/>
        <v>0</v>
      </c>
      <c r="W95" s="143">
        <f t="shared" si="322"/>
        <v>0</v>
      </c>
      <c r="X95" s="143">
        <f t="shared" si="322"/>
        <v>0</v>
      </c>
      <c r="Y95" s="143">
        <f t="shared" si="322"/>
        <v>1</v>
      </c>
      <c r="Z95" s="150">
        <f t="shared" si="322"/>
        <v>0</v>
      </c>
      <c r="AA95" s="151">
        <f t="shared" si="322"/>
        <v>0</v>
      </c>
      <c r="AB95" s="142">
        <f t="shared" si="322"/>
        <v>19</v>
      </c>
      <c r="AC95" s="143">
        <f t="shared" si="322"/>
        <v>1</v>
      </c>
      <c r="AD95" s="143">
        <f t="shared" si="322"/>
        <v>0</v>
      </c>
      <c r="AE95" s="143">
        <f t="shared" si="322"/>
        <v>0</v>
      </c>
      <c r="AF95" s="143">
        <f t="shared" si="322"/>
        <v>0</v>
      </c>
      <c r="AG95" s="143">
        <f t="shared" si="322"/>
        <v>0</v>
      </c>
      <c r="AH95" s="150">
        <f t="shared" si="322"/>
        <v>0</v>
      </c>
      <c r="AI95" s="151">
        <f t="shared" ref="AI95" si="324">AI46+AI47+AI48+AI49</f>
        <v>0</v>
      </c>
      <c r="AJ95" s="142">
        <f t="shared" si="322"/>
        <v>69</v>
      </c>
      <c r="AK95" s="143">
        <f t="shared" si="322"/>
        <v>11</v>
      </c>
      <c r="AL95" s="143">
        <f t="shared" si="322"/>
        <v>0</v>
      </c>
      <c r="AM95" s="143">
        <f t="shared" si="322"/>
        <v>0</v>
      </c>
      <c r="AN95" s="143">
        <f t="shared" ref="AN95:BX95" si="325">AN46+AN47+AN48+AN49</f>
        <v>0</v>
      </c>
      <c r="AO95" s="143">
        <f t="shared" si="325"/>
        <v>1</v>
      </c>
      <c r="AP95" s="150">
        <f t="shared" si="325"/>
        <v>0</v>
      </c>
      <c r="AQ95" s="151">
        <f t="shared" si="262"/>
        <v>0</v>
      </c>
      <c r="AR95" s="142">
        <f t="shared" si="325"/>
        <v>0</v>
      </c>
      <c r="AS95" s="143">
        <f t="shared" si="325"/>
        <v>0</v>
      </c>
      <c r="AT95" s="143">
        <f t="shared" si="325"/>
        <v>0</v>
      </c>
      <c r="AU95" s="143">
        <f t="shared" si="325"/>
        <v>0</v>
      </c>
      <c r="AV95" s="143">
        <f t="shared" si="325"/>
        <v>0</v>
      </c>
      <c r="AW95" s="143">
        <f t="shared" si="325"/>
        <v>0</v>
      </c>
      <c r="AX95" s="150">
        <f t="shared" si="325"/>
        <v>0</v>
      </c>
      <c r="AY95" s="151">
        <f t="shared" si="325"/>
        <v>0</v>
      </c>
      <c r="AZ95" s="142">
        <f t="shared" si="325"/>
        <v>65</v>
      </c>
      <c r="BA95" s="143">
        <f t="shared" si="325"/>
        <v>15</v>
      </c>
      <c r="BB95" s="143">
        <f t="shared" si="325"/>
        <v>0</v>
      </c>
      <c r="BC95" s="143">
        <f t="shared" si="325"/>
        <v>1</v>
      </c>
      <c r="BD95" s="143">
        <f t="shared" si="325"/>
        <v>0</v>
      </c>
      <c r="BE95" s="143">
        <f t="shared" si="325"/>
        <v>0</v>
      </c>
      <c r="BF95" s="150">
        <f t="shared" si="325"/>
        <v>0</v>
      </c>
      <c r="BG95" s="151">
        <f t="shared" ref="BG95" si="326">BG46+BG47+BG48+BG49</f>
        <v>0</v>
      </c>
      <c r="BH95" s="142">
        <f t="shared" si="325"/>
        <v>373</v>
      </c>
      <c r="BI95" s="143">
        <f t="shared" si="325"/>
        <v>64</v>
      </c>
      <c r="BJ95" s="143">
        <f t="shared" si="325"/>
        <v>6</v>
      </c>
      <c r="BK95" s="143">
        <f t="shared" si="325"/>
        <v>3</v>
      </c>
      <c r="BL95" s="143">
        <f t="shared" si="325"/>
        <v>2</v>
      </c>
      <c r="BM95" s="143">
        <f t="shared" si="325"/>
        <v>3</v>
      </c>
      <c r="BN95" s="150">
        <f t="shared" si="325"/>
        <v>2</v>
      </c>
      <c r="BO95" s="151">
        <f t="shared" si="9"/>
        <v>0</v>
      </c>
      <c r="BP95" s="142">
        <f t="shared" si="325"/>
        <v>36</v>
      </c>
      <c r="BQ95" s="143">
        <f t="shared" si="325"/>
        <v>6</v>
      </c>
      <c r="BR95" s="143">
        <f t="shared" si="325"/>
        <v>0</v>
      </c>
      <c r="BS95" s="143">
        <f t="shared" si="325"/>
        <v>0</v>
      </c>
      <c r="BT95" s="143">
        <f t="shared" si="325"/>
        <v>0</v>
      </c>
      <c r="BU95" s="143">
        <f t="shared" si="325"/>
        <v>1</v>
      </c>
      <c r="BV95" s="150">
        <f t="shared" si="325"/>
        <v>0</v>
      </c>
      <c r="BW95" s="151">
        <f t="shared" si="262"/>
        <v>0</v>
      </c>
      <c r="BX95" s="142">
        <f t="shared" si="325"/>
        <v>34</v>
      </c>
      <c r="BY95" s="143">
        <f t="shared" ref="BY95:DH95" si="327">BY46+BY47+BY48+BY49</f>
        <v>12</v>
      </c>
      <c r="BZ95" s="143">
        <f t="shared" si="327"/>
        <v>1</v>
      </c>
      <c r="CA95" s="143">
        <f t="shared" si="327"/>
        <v>0</v>
      </c>
      <c r="CB95" s="143">
        <f t="shared" si="327"/>
        <v>0</v>
      </c>
      <c r="CC95" s="143">
        <f t="shared" si="327"/>
        <v>0</v>
      </c>
      <c r="CD95" s="150">
        <f t="shared" si="327"/>
        <v>0</v>
      </c>
      <c r="CE95" s="151">
        <f t="shared" si="327"/>
        <v>0</v>
      </c>
      <c r="CF95" s="142">
        <f t="shared" si="327"/>
        <v>0</v>
      </c>
      <c r="CG95" s="143">
        <f t="shared" si="327"/>
        <v>0</v>
      </c>
      <c r="CH95" s="143">
        <f t="shared" si="327"/>
        <v>0</v>
      </c>
      <c r="CI95" s="143">
        <f t="shared" si="327"/>
        <v>0</v>
      </c>
      <c r="CJ95" s="143">
        <f t="shared" si="327"/>
        <v>0</v>
      </c>
      <c r="CK95" s="143">
        <f t="shared" si="327"/>
        <v>0</v>
      </c>
      <c r="CL95" s="150">
        <f t="shared" si="327"/>
        <v>0</v>
      </c>
      <c r="CM95" s="151">
        <f t="shared" ref="CM95" si="328">CM46+CM47+CM48+CM49</f>
        <v>0</v>
      </c>
      <c r="CN95" s="142">
        <f t="shared" si="327"/>
        <v>24</v>
      </c>
      <c r="CO95" s="143">
        <f t="shared" si="327"/>
        <v>0</v>
      </c>
      <c r="CP95" s="143">
        <f t="shared" si="327"/>
        <v>0</v>
      </c>
      <c r="CQ95" s="143">
        <f t="shared" si="327"/>
        <v>0</v>
      </c>
      <c r="CR95" s="143">
        <f t="shared" si="327"/>
        <v>0</v>
      </c>
      <c r="CS95" s="143">
        <f t="shared" si="327"/>
        <v>0</v>
      </c>
      <c r="CT95" s="150">
        <f t="shared" si="327"/>
        <v>0</v>
      </c>
      <c r="CU95" s="151">
        <f t="shared" si="266"/>
        <v>0</v>
      </c>
      <c r="CV95" s="142">
        <f t="shared" si="327"/>
        <v>32</v>
      </c>
      <c r="CW95" s="143">
        <f t="shared" si="327"/>
        <v>1</v>
      </c>
      <c r="CX95" s="143">
        <f t="shared" si="327"/>
        <v>0</v>
      </c>
      <c r="CY95" s="143">
        <f t="shared" si="327"/>
        <v>0</v>
      </c>
      <c r="CZ95" s="143">
        <f t="shared" si="327"/>
        <v>0</v>
      </c>
      <c r="DA95" s="143">
        <f t="shared" si="327"/>
        <v>0</v>
      </c>
      <c r="DB95" s="150">
        <f t="shared" si="327"/>
        <v>0</v>
      </c>
      <c r="DC95" s="151">
        <f t="shared" si="327"/>
        <v>0</v>
      </c>
      <c r="DD95" s="142">
        <f t="shared" si="327"/>
        <v>669</v>
      </c>
      <c r="DE95" s="143">
        <f t="shared" si="327"/>
        <v>74</v>
      </c>
      <c r="DF95" s="143">
        <f t="shared" si="327"/>
        <v>8</v>
      </c>
      <c r="DG95" s="143">
        <f t="shared" si="327"/>
        <v>2</v>
      </c>
      <c r="DH95" s="143">
        <f t="shared" si="327"/>
        <v>3</v>
      </c>
      <c r="DI95" s="143">
        <f t="shared" ref="DI95:DZ95" si="329">DI46+DI47+DI48+DI49</f>
        <v>6</v>
      </c>
      <c r="DJ95" s="150">
        <f t="shared" si="329"/>
        <v>0</v>
      </c>
      <c r="DK95" s="151">
        <f t="shared" si="329"/>
        <v>0</v>
      </c>
      <c r="DL95" s="142">
        <f t="shared" si="329"/>
        <v>39</v>
      </c>
      <c r="DM95" s="143">
        <f t="shared" si="329"/>
        <v>2</v>
      </c>
      <c r="DN95" s="143">
        <f t="shared" si="329"/>
        <v>0</v>
      </c>
      <c r="DO95" s="143">
        <f t="shared" si="329"/>
        <v>0</v>
      </c>
      <c r="DP95" s="143">
        <f t="shared" si="329"/>
        <v>0</v>
      </c>
      <c r="DQ95" s="143">
        <f t="shared" si="329"/>
        <v>0</v>
      </c>
      <c r="DR95" s="150">
        <f t="shared" si="329"/>
        <v>0</v>
      </c>
      <c r="DS95" s="151">
        <f t="shared" ref="DS95" si="330">DS46+DS47+DS48+DS49</f>
        <v>0</v>
      </c>
      <c r="DT95" s="142">
        <f t="shared" si="329"/>
        <v>0</v>
      </c>
      <c r="DU95" s="143">
        <f t="shared" si="329"/>
        <v>0</v>
      </c>
      <c r="DV95" s="143">
        <f t="shared" si="329"/>
        <v>0</v>
      </c>
      <c r="DW95" s="143">
        <f t="shared" si="329"/>
        <v>0</v>
      </c>
      <c r="DX95" s="143">
        <f t="shared" si="329"/>
        <v>0</v>
      </c>
      <c r="DY95" s="143">
        <f t="shared" si="329"/>
        <v>0</v>
      </c>
      <c r="DZ95" s="150">
        <f t="shared" si="329"/>
        <v>0</v>
      </c>
      <c r="EA95" s="151">
        <f t="shared" ref="EA95" si="331">EA46+EA47+EA48+EA49</f>
        <v>0</v>
      </c>
      <c r="EB95" s="154">
        <f t="shared" si="301"/>
        <v>1779</v>
      </c>
      <c r="EC95" s="156">
        <f t="shared" si="69"/>
        <v>0.69791666666666663</v>
      </c>
    </row>
    <row r="96" spans="1:133" s="2" customFormat="1" ht="15" customHeight="1">
      <c r="A96" s="61">
        <f t="shared" si="57"/>
        <v>0.70833333333333326</v>
      </c>
      <c r="B96" s="62" t="s">
        <v>57</v>
      </c>
      <c r="C96" s="63">
        <f t="shared" si="58"/>
        <v>0.74999999999999978</v>
      </c>
      <c r="D96" s="142">
        <f t="shared" ref="D96:AM96" si="332">D47+D48+D49+D50</f>
        <v>0</v>
      </c>
      <c r="E96" s="143">
        <f t="shared" si="332"/>
        <v>0</v>
      </c>
      <c r="F96" s="143">
        <f t="shared" si="332"/>
        <v>0</v>
      </c>
      <c r="G96" s="143">
        <f t="shared" si="332"/>
        <v>0</v>
      </c>
      <c r="H96" s="143">
        <f t="shared" si="332"/>
        <v>0</v>
      </c>
      <c r="I96" s="143">
        <f t="shared" si="332"/>
        <v>0</v>
      </c>
      <c r="J96" s="150">
        <f t="shared" si="332"/>
        <v>0</v>
      </c>
      <c r="K96" s="151">
        <f t="shared" ref="K96" si="333">K47+K48+K49+K50</f>
        <v>0</v>
      </c>
      <c r="L96" s="142">
        <f t="shared" si="332"/>
        <v>95</v>
      </c>
      <c r="M96" s="143">
        <f t="shared" si="332"/>
        <v>17</v>
      </c>
      <c r="N96" s="143">
        <f t="shared" si="332"/>
        <v>3</v>
      </c>
      <c r="O96" s="143">
        <f t="shared" si="332"/>
        <v>0</v>
      </c>
      <c r="P96" s="143">
        <f t="shared" si="332"/>
        <v>0</v>
      </c>
      <c r="Q96" s="143">
        <f t="shared" si="332"/>
        <v>0</v>
      </c>
      <c r="R96" s="150">
        <f t="shared" si="332"/>
        <v>0</v>
      </c>
      <c r="S96" s="151">
        <f t="shared" si="262"/>
        <v>0</v>
      </c>
      <c r="T96" s="142">
        <f t="shared" si="332"/>
        <v>47</v>
      </c>
      <c r="U96" s="143">
        <f t="shared" si="332"/>
        <v>8</v>
      </c>
      <c r="V96" s="143">
        <f t="shared" si="332"/>
        <v>1</v>
      </c>
      <c r="W96" s="143">
        <f t="shared" si="332"/>
        <v>0</v>
      </c>
      <c r="X96" s="143">
        <f t="shared" si="332"/>
        <v>0</v>
      </c>
      <c r="Y96" s="143">
        <f t="shared" si="332"/>
        <v>1</v>
      </c>
      <c r="Z96" s="150">
        <f t="shared" si="332"/>
        <v>0</v>
      </c>
      <c r="AA96" s="151">
        <f t="shared" si="332"/>
        <v>0</v>
      </c>
      <c r="AB96" s="142">
        <f t="shared" si="332"/>
        <v>22</v>
      </c>
      <c r="AC96" s="143">
        <f t="shared" si="332"/>
        <v>2</v>
      </c>
      <c r="AD96" s="143">
        <f t="shared" si="332"/>
        <v>0</v>
      </c>
      <c r="AE96" s="143">
        <f t="shared" si="332"/>
        <v>0</v>
      </c>
      <c r="AF96" s="143">
        <f t="shared" si="332"/>
        <v>0</v>
      </c>
      <c r="AG96" s="143">
        <f t="shared" si="332"/>
        <v>0</v>
      </c>
      <c r="AH96" s="150">
        <f t="shared" si="332"/>
        <v>0</v>
      </c>
      <c r="AI96" s="151">
        <f t="shared" ref="AI96" si="334">AI47+AI48+AI49+AI50</f>
        <v>0</v>
      </c>
      <c r="AJ96" s="142">
        <f t="shared" si="332"/>
        <v>62</v>
      </c>
      <c r="AK96" s="143">
        <f t="shared" si="332"/>
        <v>8</v>
      </c>
      <c r="AL96" s="143">
        <f t="shared" si="332"/>
        <v>0</v>
      </c>
      <c r="AM96" s="143">
        <f t="shared" si="332"/>
        <v>0</v>
      </c>
      <c r="AN96" s="143">
        <f t="shared" ref="AN96:BX96" si="335">AN47+AN48+AN49+AN50</f>
        <v>0</v>
      </c>
      <c r="AO96" s="143">
        <f t="shared" si="335"/>
        <v>1</v>
      </c>
      <c r="AP96" s="150">
        <f t="shared" si="335"/>
        <v>0</v>
      </c>
      <c r="AQ96" s="151">
        <f t="shared" si="262"/>
        <v>0</v>
      </c>
      <c r="AR96" s="142">
        <f t="shared" si="335"/>
        <v>0</v>
      </c>
      <c r="AS96" s="143">
        <f t="shared" si="335"/>
        <v>0</v>
      </c>
      <c r="AT96" s="143">
        <f t="shared" si="335"/>
        <v>0</v>
      </c>
      <c r="AU96" s="143">
        <f t="shared" si="335"/>
        <v>0</v>
      </c>
      <c r="AV96" s="143">
        <f t="shared" si="335"/>
        <v>0</v>
      </c>
      <c r="AW96" s="143">
        <f t="shared" si="335"/>
        <v>0</v>
      </c>
      <c r="AX96" s="150">
        <f t="shared" si="335"/>
        <v>0</v>
      </c>
      <c r="AY96" s="151">
        <f t="shared" si="335"/>
        <v>0</v>
      </c>
      <c r="AZ96" s="142">
        <f t="shared" si="335"/>
        <v>51</v>
      </c>
      <c r="BA96" s="143">
        <f t="shared" si="335"/>
        <v>10</v>
      </c>
      <c r="BB96" s="143">
        <f t="shared" si="335"/>
        <v>0</v>
      </c>
      <c r="BC96" s="143">
        <f t="shared" si="335"/>
        <v>1</v>
      </c>
      <c r="BD96" s="143">
        <f t="shared" si="335"/>
        <v>0</v>
      </c>
      <c r="BE96" s="143">
        <f t="shared" si="335"/>
        <v>0</v>
      </c>
      <c r="BF96" s="150">
        <f t="shared" si="335"/>
        <v>0</v>
      </c>
      <c r="BG96" s="151">
        <f t="shared" ref="BG96" si="336">BG47+BG48+BG49+BG50</f>
        <v>0</v>
      </c>
      <c r="BH96" s="142">
        <f t="shared" si="335"/>
        <v>356</v>
      </c>
      <c r="BI96" s="143">
        <f t="shared" si="335"/>
        <v>56</v>
      </c>
      <c r="BJ96" s="143">
        <f t="shared" si="335"/>
        <v>4</v>
      </c>
      <c r="BK96" s="143">
        <f t="shared" si="335"/>
        <v>4</v>
      </c>
      <c r="BL96" s="143">
        <f t="shared" si="335"/>
        <v>5</v>
      </c>
      <c r="BM96" s="143">
        <f t="shared" si="335"/>
        <v>5</v>
      </c>
      <c r="BN96" s="150">
        <f t="shared" si="335"/>
        <v>0</v>
      </c>
      <c r="BO96" s="151">
        <f t="shared" si="9"/>
        <v>0</v>
      </c>
      <c r="BP96" s="142">
        <f t="shared" si="335"/>
        <v>33</v>
      </c>
      <c r="BQ96" s="143">
        <f t="shared" si="335"/>
        <v>5</v>
      </c>
      <c r="BR96" s="143">
        <f t="shared" si="335"/>
        <v>0</v>
      </c>
      <c r="BS96" s="143">
        <f t="shared" si="335"/>
        <v>0</v>
      </c>
      <c r="BT96" s="143">
        <f t="shared" si="335"/>
        <v>0</v>
      </c>
      <c r="BU96" s="143">
        <f t="shared" si="335"/>
        <v>2</v>
      </c>
      <c r="BV96" s="150">
        <f t="shared" si="335"/>
        <v>0</v>
      </c>
      <c r="BW96" s="151">
        <f t="shared" si="262"/>
        <v>0</v>
      </c>
      <c r="BX96" s="142">
        <f t="shared" si="335"/>
        <v>31</v>
      </c>
      <c r="BY96" s="143">
        <f t="shared" ref="BY96:DH96" si="337">BY47+BY48+BY49+BY50</f>
        <v>12</v>
      </c>
      <c r="BZ96" s="143">
        <f t="shared" si="337"/>
        <v>1</v>
      </c>
      <c r="CA96" s="143">
        <f t="shared" si="337"/>
        <v>0</v>
      </c>
      <c r="CB96" s="143">
        <f t="shared" si="337"/>
        <v>0</v>
      </c>
      <c r="CC96" s="143">
        <f t="shared" si="337"/>
        <v>0</v>
      </c>
      <c r="CD96" s="150">
        <f t="shared" si="337"/>
        <v>0</v>
      </c>
      <c r="CE96" s="151">
        <f t="shared" si="337"/>
        <v>0</v>
      </c>
      <c r="CF96" s="142">
        <f t="shared" si="337"/>
        <v>0</v>
      </c>
      <c r="CG96" s="143">
        <f t="shared" si="337"/>
        <v>0</v>
      </c>
      <c r="CH96" s="143">
        <f t="shared" si="337"/>
        <v>0</v>
      </c>
      <c r="CI96" s="143">
        <f t="shared" si="337"/>
        <v>0</v>
      </c>
      <c r="CJ96" s="143">
        <f t="shared" si="337"/>
        <v>0</v>
      </c>
      <c r="CK96" s="143">
        <f t="shared" si="337"/>
        <v>0</v>
      </c>
      <c r="CL96" s="150">
        <f t="shared" si="337"/>
        <v>0</v>
      </c>
      <c r="CM96" s="151">
        <f t="shared" ref="CM96" si="338">CM47+CM48+CM49+CM50</f>
        <v>0</v>
      </c>
      <c r="CN96" s="142">
        <f t="shared" si="337"/>
        <v>22</v>
      </c>
      <c r="CO96" s="143">
        <f t="shared" si="337"/>
        <v>1</v>
      </c>
      <c r="CP96" s="143">
        <f t="shared" si="337"/>
        <v>0</v>
      </c>
      <c r="CQ96" s="143">
        <f t="shared" si="337"/>
        <v>0</v>
      </c>
      <c r="CR96" s="143">
        <f t="shared" si="337"/>
        <v>0</v>
      </c>
      <c r="CS96" s="143">
        <f t="shared" si="337"/>
        <v>0</v>
      </c>
      <c r="CT96" s="150">
        <f t="shared" si="337"/>
        <v>0</v>
      </c>
      <c r="CU96" s="151">
        <f t="shared" si="266"/>
        <v>0</v>
      </c>
      <c r="CV96" s="142">
        <f t="shared" si="337"/>
        <v>29</v>
      </c>
      <c r="CW96" s="143">
        <f t="shared" si="337"/>
        <v>1</v>
      </c>
      <c r="CX96" s="143">
        <f t="shared" si="337"/>
        <v>0</v>
      </c>
      <c r="CY96" s="143">
        <f t="shared" si="337"/>
        <v>0</v>
      </c>
      <c r="CZ96" s="143">
        <f t="shared" si="337"/>
        <v>0</v>
      </c>
      <c r="DA96" s="143">
        <f t="shared" si="337"/>
        <v>0</v>
      </c>
      <c r="DB96" s="150">
        <f t="shared" si="337"/>
        <v>0</v>
      </c>
      <c r="DC96" s="151">
        <f t="shared" si="337"/>
        <v>0</v>
      </c>
      <c r="DD96" s="142">
        <f t="shared" si="337"/>
        <v>637</v>
      </c>
      <c r="DE96" s="143">
        <f t="shared" si="337"/>
        <v>63</v>
      </c>
      <c r="DF96" s="143">
        <f t="shared" si="337"/>
        <v>6</v>
      </c>
      <c r="DG96" s="143">
        <f t="shared" si="337"/>
        <v>2</v>
      </c>
      <c r="DH96" s="143">
        <f t="shared" si="337"/>
        <v>3</v>
      </c>
      <c r="DI96" s="143">
        <f t="shared" ref="DI96:DZ96" si="339">DI47+DI48+DI49+DI50</f>
        <v>5</v>
      </c>
      <c r="DJ96" s="150">
        <f t="shared" si="339"/>
        <v>0</v>
      </c>
      <c r="DK96" s="151">
        <f t="shared" si="339"/>
        <v>0</v>
      </c>
      <c r="DL96" s="142">
        <f t="shared" si="339"/>
        <v>43</v>
      </c>
      <c r="DM96" s="143">
        <f t="shared" si="339"/>
        <v>2</v>
      </c>
      <c r="DN96" s="143">
        <f t="shared" si="339"/>
        <v>0</v>
      </c>
      <c r="DO96" s="143">
        <f t="shared" si="339"/>
        <v>0</v>
      </c>
      <c r="DP96" s="143">
        <f t="shared" si="339"/>
        <v>0</v>
      </c>
      <c r="DQ96" s="143">
        <f t="shared" si="339"/>
        <v>0</v>
      </c>
      <c r="DR96" s="150">
        <f t="shared" si="339"/>
        <v>0</v>
      </c>
      <c r="DS96" s="151">
        <f t="shared" ref="DS96" si="340">DS47+DS48+DS49+DS50</f>
        <v>0</v>
      </c>
      <c r="DT96" s="142">
        <f t="shared" si="339"/>
        <v>0</v>
      </c>
      <c r="DU96" s="143">
        <f t="shared" si="339"/>
        <v>0</v>
      </c>
      <c r="DV96" s="143">
        <f t="shared" si="339"/>
        <v>0</v>
      </c>
      <c r="DW96" s="143">
        <f t="shared" si="339"/>
        <v>0</v>
      </c>
      <c r="DX96" s="143">
        <f t="shared" si="339"/>
        <v>0</v>
      </c>
      <c r="DY96" s="143">
        <f t="shared" si="339"/>
        <v>0</v>
      </c>
      <c r="DZ96" s="150">
        <f t="shared" si="339"/>
        <v>0</v>
      </c>
      <c r="EA96" s="151">
        <f t="shared" ref="EA96" si="341">EA47+EA48+EA49+EA50</f>
        <v>0</v>
      </c>
      <c r="EB96" s="154">
        <f t="shared" si="301"/>
        <v>1657</v>
      </c>
      <c r="EC96" s="156">
        <f t="shared" si="69"/>
        <v>0.70833333333333326</v>
      </c>
    </row>
    <row r="97" spans="1:133" s="2" customFormat="1" ht="15" customHeight="1">
      <c r="A97" s="61">
        <f t="shared" si="57"/>
        <v>0.71874999999999989</v>
      </c>
      <c r="B97" s="62" t="s">
        <v>57</v>
      </c>
      <c r="C97" s="63">
        <f t="shared" si="58"/>
        <v>0.76041666666666641</v>
      </c>
      <c r="D97" s="142">
        <f t="shared" ref="D97:AM97" si="342">D48+D49+D50+D51</f>
        <v>0</v>
      </c>
      <c r="E97" s="143">
        <f t="shared" si="342"/>
        <v>0</v>
      </c>
      <c r="F97" s="143">
        <f t="shared" si="342"/>
        <v>0</v>
      </c>
      <c r="G97" s="143">
        <f t="shared" si="342"/>
        <v>0</v>
      </c>
      <c r="H97" s="143">
        <f t="shared" si="342"/>
        <v>0</v>
      </c>
      <c r="I97" s="143">
        <f t="shared" si="342"/>
        <v>0</v>
      </c>
      <c r="J97" s="150">
        <f t="shared" si="342"/>
        <v>0</v>
      </c>
      <c r="K97" s="151">
        <f t="shared" ref="K97" si="343">K48+K49+K50+K51</f>
        <v>0</v>
      </c>
      <c r="L97" s="142">
        <f t="shared" si="342"/>
        <v>79</v>
      </c>
      <c r="M97" s="143">
        <f t="shared" si="342"/>
        <v>10</v>
      </c>
      <c r="N97" s="143">
        <f t="shared" si="342"/>
        <v>1</v>
      </c>
      <c r="O97" s="143">
        <f t="shared" si="342"/>
        <v>0</v>
      </c>
      <c r="P97" s="143">
        <f t="shared" si="342"/>
        <v>0</v>
      </c>
      <c r="Q97" s="143">
        <f t="shared" si="342"/>
        <v>0</v>
      </c>
      <c r="R97" s="150">
        <f t="shared" si="342"/>
        <v>0</v>
      </c>
      <c r="S97" s="151">
        <f t="shared" si="262"/>
        <v>0</v>
      </c>
      <c r="T97" s="142">
        <f t="shared" si="342"/>
        <v>43</v>
      </c>
      <c r="U97" s="143">
        <f t="shared" si="342"/>
        <v>9</v>
      </c>
      <c r="V97" s="143">
        <f t="shared" si="342"/>
        <v>2</v>
      </c>
      <c r="W97" s="143">
        <f t="shared" si="342"/>
        <v>0</v>
      </c>
      <c r="X97" s="143">
        <f t="shared" si="342"/>
        <v>0</v>
      </c>
      <c r="Y97" s="143">
        <f t="shared" si="342"/>
        <v>1</v>
      </c>
      <c r="Z97" s="150">
        <f t="shared" si="342"/>
        <v>1</v>
      </c>
      <c r="AA97" s="151">
        <f t="shared" si="342"/>
        <v>0</v>
      </c>
      <c r="AB97" s="142">
        <f t="shared" si="342"/>
        <v>23</v>
      </c>
      <c r="AC97" s="143">
        <f t="shared" si="342"/>
        <v>2</v>
      </c>
      <c r="AD97" s="143">
        <f t="shared" si="342"/>
        <v>0</v>
      </c>
      <c r="AE97" s="143">
        <f t="shared" si="342"/>
        <v>0</v>
      </c>
      <c r="AF97" s="143">
        <f t="shared" si="342"/>
        <v>0</v>
      </c>
      <c r="AG97" s="143">
        <f t="shared" si="342"/>
        <v>0</v>
      </c>
      <c r="AH97" s="150">
        <f t="shared" si="342"/>
        <v>0</v>
      </c>
      <c r="AI97" s="151">
        <f t="shared" ref="AI97" si="344">AI48+AI49+AI50+AI51</f>
        <v>0</v>
      </c>
      <c r="AJ97" s="142">
        <f t="shared" si="342"/>
        <v>59</v>
      </c>
      <c r="AK97" s="143">
        <f t="shared" si="342"/>
        <v>8</v>
      </c>
      <c r="AL97" s="143">
        <f t="shared" si="342"/>
        <v>0</v>
      </c>
      <c r="AM97" s="143">
        <f t="shared" si="342"/>
        <v>0</v>
      </c>
      <c r="AN97" s="143">
        <f t="shared" ref="AN97:BX97" si="345">AN48+AN49+AN50+AN51</f>
        <v>0</v>
      </c>
      <c r="AO97" s="143">
        <f t="shared" si="345"/>
        <v>1</v>
      </c>
      <c r="AP97" s="150">
        <f t="shared" si="345"/>
        <v>0</v>
      </c>
      <c r="AQ97" s="151">
        <f t="shared" si="262"/>
        <v>0</v>
      </c>
      <c r="AR97" s="142">
        <f t="shared" si="345"/>
        <v>0</v>
      </c>
      <c r="AS97" s="143">
        <f t="shared" si="345"/>
        <v>0</v>
      </c>
      <c r="AT97" s="143">
        <f t="shared" si="345"/>
        <v>0</v>
      </c>
      <c r="AU97" s="143">
        <f t="shared" si="345"/>
        <v>0</v>
      </c>
      <c r="AV97" s="143">
        <f t="shared" si="345"/>
        <v>0</v>
      </c>
      <c r="AW97" s="143">
        <f t="shared" si="345"/>
        <v>0</v>
      </c>
      <c r="AX97" s="150">
        <f t="shared" si="345"/>
        <v>0</v>
      </c>
      <c r="AY97" s="151">
        <f t="shared" si="345"/>
        <v>0</v>
      </c>
      <c r="AZ97" s="142">
        <f t="shared" si="345"/>
        <v>46</v>
      </c>
      <c r="BA97" s="143">
        <f t="shared" si="345"/>
        <v>8</v>
      </c>
      <c r="BB97" s="143">
        <f t="shared" si="345"/>
        <v>0</v>
      </c>
      <c r="BC97" s="143">
        <f t="shared" si="345"/>
        <v>1</v>
      </c>
      <c r="BD97" s="143">
        <f t="shared" si="345"/>
        <v>0</v>
      </c>
      <c r="BE97" s="143">
        <f t="shared" si="345"/>
        <v>0</v>
      </c>
      <c r="BF97" s="150">
        <f t="shared" si="345"/>
        <v>0</v>
      </c>
      <c r="BG97" s="151">
        <f t="shared" ref="BG97" si="346">BG48+BG49+BG50+BG51</f>
        <v>0</v>
      </c>
      <c r="BH97" s="142">
        <f t="shared" si="345"/>
        <v>359</v>
      </c>
      <c r="BI97" s="143">
        <f t="shared" si="345"/>
        <v>42</v>
      </c>
      <c r="BJ97" s="143">
        <f t="shared" si="345"/>
        <v>5</v>
      </c>
      <c r="BK97" s="143">
        <f t="shared" si="345"/>
        <v>3</v>
      </c>
      <c r="BL97" s="143">
        <f t="shared" si="345"/>
        <v>4</v>
      </c>
      <c r="BM97" s="143">
        <f t="shared" si="345"/>
        <v>7</v>
      </c>
      <c r="BN97" s="150">
        <f t="shared" si="345"/>
        <v>0</v>
      </c>
      <c r="BO97" s="151">
        <f t="shared" si="9"/>
        <v>0</v>
      </c>
      <c r="BP97" s="142">
        <f t="shared" si="345"/>
        <v>30</v>
      </c>
      <c r="BQ97" s="143">
        <f t="shared" si="345"/>
        <v>3</v>
      </c>
      <c r="BR97" s="143">
        <f t="shared" si="345"/>
        <v>0</v>
      </c>
      <c r="BS97" s="143">
        <f t="shared" si="345"/>
        <v>0</v>
      </c>
      <c r="BT97" s="143">
        <f t="shared" si="345"/>
        <v>0</v>
      </c>
      <c r="BU97" s="143">
        <f t="shared" si="345"/>
        <v>2</v>
      </c>
      <c r="BV97" s="150">
        <f t="shared" si="345"/>
        <v>0</v>
      </c>
      <c r="BW97" s="151">
        <f t="shared" si="262"/>
        <v>0</v>
      </c>
      <c r="BX97" s="142">
        <f t="shared" si="345"/>
        <v>29</v>
      </c>
      <c r="BY97" s="143">
        <f t="shared" ref="BY97:DH97" si="347">BY48+BY49+BY50+BY51</f>
        <v>13</v>
      </c>
      <c r="BZ97" s="143">
        <f t="shared" si="347"/>
        <v>1</v>
      </c>
      <c r="CA97" s="143">
        <f t="shared" si="347"/>
        <v>0</v>
      </c>
      <c r="CB97" s="143">
        <f t="shared" si="347"/>
        <v>0</v>
      </c>
      <c r="CC97" s="143">
        <f t="shared" si="347"/>
        <v>0</v>
      </c>
      <c r="CD97" s="150">
        <f t="shared" si="347"/>
        <v>1</v>
      </c>
      <c r="CE97" s="151">
        <f t="shared" si="347"/>
        <v>0</v>
      </c>
      <c r="CF97" s="142">
        <f t="shared" si="347"/>
        <v>0</v>
      </c>
      <c r="CG97" s="143">
        <f t="shared" si="347"/>
        <v>0</v>
      </c>
      <c r="CH97" s="143">
        <f t="shared" si="347"/>
        <v>0</v>
      </c>
      <c r="CI97" s="143">
        <f t="shared" si="347"/>
        <v>0</v>
      </c>
      <c r="CJ97" s="143">
        <f t="shared" si="347"/>
        <v>0</v>
      </c>
      <c r="CK97" s="143">
        <f t="shared" si="347"/>
        <v>0</v>
      </c>
      <c r="CL97" s="150">
        <f t="shared" si="347"/>
        <v>0</v>
      </c>
      <c r="CM97" s="151">
        <f t="shared" ref="CM97" si="348">CM48+CM49+CM50+CM51</f>
        <v>0</v>
      </c>
      <c r="CN97" s="142">
        <f t="shared" si="347"/>
        <v>18</v>
      </c>
      <c r="CO97" s="143">
        <f t="shared" si="347"/>
        <v>1</v>
      </c>
      <c r="CP97" s="143">
        <f t="shared" si="347"/>
        <v>0</v>
      </c>
      <c r="CQ97" s="143">
        <f t="shared" si="347"/>
        <v>0</v>
      </c>
      <c r="CR97" s="143">
        <f t="shared" si="347"/>
        <v>0</v>
      </c>
      <c r="CS97" s="143">
        <f t="shared" si="347"/>
        <v>0</v>
      </c>
      <c r="CT97" s="150">
        <f t="shared" si="347"/>
        <v>0</v>
      </c>
      <c r="CU97" s="151">
        <f t="shared" si="266"/>
        <v>0</v>
      </c>
      <c r="CV97" s="142">
        <f t="shared" si="347"/>
        <v>32</v>
      </c>
      <c r="CW97" s="143">
        <f t="shared" si="347"/>
        <v>1</v>
      </c>
      <c r="CX97" s="143">
        <f t="shared" si="347"/>
        <v>0</v>
      </c>
      <c r="CY97" s="143">
        <f t="shared" si="347"/>
        <v>0</v>
      </c>
      <c r="CZ97" s="143">
        <f t="shared" si="347"/>
        <v>0</v>
      </c>
      <c r="DA97" s="143">
        <f t="shared" si="347"/>
        <v>0</v>
      </c>
      <c r="DB97" s="150">
        <f t="shared" si="347"/>
        <v>0</v>
      </c>
      <c r="DC97" s="151">
        <f t="shared" si="347"/>
        <v>0</v>
      </c>
      <c r="DD97" s="142">
        <f t="shared" si="347"/>
        <v>574</v>
      </c>
      <c r="DE97" s="143">
        <f t="shared" si="347"/>
        <v>49</v>
      </c>
      <c r="DF97" s="143">
        <f t="shared" si="347"/>
        <v>4</v>
      </c>
      <c r="DG97" s="143">
        <f t="shared" si="347"/>
        <v>2</v>
      </c>
      <c r="DH97" s="143">
        <f t="shared" si="347"/>
        <v>3</v>
      </c>
      <c r="DI97" s="143">
        <f t="shared" ref="DI97:DZ97" si="349">DI48+DI49+DI50+DI51</f>
        <v>8</v>
      </c>
      <c r="DJ97" s="150">
        <f t="shared" si="349"/>
        <v>0</v>
      </c>
      <c r="DK97" s="151">
        <f t="shared" si="349"/>
        <v>0</v>
      </c>
      <c r="DL97" s="142">
        <f t="shared" si="349"/>
        <v>46</v>
      </c>
      <c r="DM97" s="143">
        <f t="shared" si="349"/>
        <v>2</v>
      </c>
      <c r="DN97" s="143">
        <f t="shared" si="349"/>
        <v>0</v>
      </c>
      <c r="DO97" s="143">
        <f t="shared" si="349"/>
        <v>0</v>
      </c>
      <c r="DP97" s="143">
        <f t="shared" si="349"/>
        <v>0</v>
      </c>
      <c r="DQ97" s="143">
        <f t="shared" si="349"/>
        <v>0</v>
      </c>
      <c r="DR97" s="150">
        <f t="shared" si="349"/>
        <v>0</v>
      </c>
      <c r="DS97" s="151">
        <f t="shared" ref="DS97" si="350">DS48+DS49+DS50+DS51</f>
        <v>0</v>
      </c>
      <c r="DT97" s="142">
        <f t="shared" si="349"/>
        <v>0</v>
      </c>
      <c r="DU97" s="143">
        <f t="shared" si="349"/>
        <v>0</v>
      </c>
      <c r="DV97" s="143">
        <f t="shared" si="349"/>
        <v>0</v>
      </c>
      <c r="DW97" s="143">
        <f t="shared" si="349"/>
        <v>0</v>
      </c>
      <c r="DX97" s="143">
        <f t="shared" si="349"/>
        <v>0</v>
      </c>
      <c r="DY97" s="143">
        <f t="shared" si="349"/>
        <v>0</v>
      </c>
      <c r="DZ97" s="150">
        <f t="shared" si="349"/>
        <v>0</v>
      </c>
      <c r="EA97" s="151">
        <f t="shared" ref="EA97" si="351">EA48+EA49+EA50+EA51</f>
        <v>0</v>
      </c>
      <c r="EB97" s="154">
        <f t="shared" si="301"/>
        <v>1533</v>
      </c>
      <c r="EC97" s="156">
        <f t="shared" si="69"/>
        <v>0.71874999999999989</v>
      </c>
    </row>
    <row r="98" spans="1:133" s="2" customFormat="1" ht="15" customHeight="1">
      <c r="A98" s="61">
        <f t="shared" si="57"/>
        <v>0.72916666666666652</v>
      </c>
      <c r="B98" s="62" t="s">
        <v>57</v>
      </c>
      <c r="C98" s="63">
        <f t="shared" si="58"/>
        <v>0.77083333333333304</v>
      </c>
      <c r="D98" s="142">
        <f t="shared" ref="D98:AM98" si="352">D49+D50+D51+D52</f>
        <v>0</v>
      </c>
      <c r="E98" s="143">
        <f t="shared" si="352"/>
        <v>0</v>
      </c>
      <c r="F98" s="143">
        <f t="shared" si="352"/>
        <v>0</v>
      </c>
      <c r="G98" s="143">
        <f t="shared" si="352"/>
        <v>0</v>
      </c>
      <c r="H98" s="143">
        <f t="shared" si="352"/>
        <v>0</v>
      </c>
      <c r="I98" s="143">
        <f t="shared" si="352"/>
        <v>0</v>
      </c>
      <c r="J98" s="150">
        <f t="shared" si="352"/>
        <v>0</v>
      </c>
      <c r="K98" s="151">
        <f t="shared" ref="K98" si="353">K49+K50+K51+K52</f>
        <v>0</v>
      </c>
      <c r="L98" s="142">
        <f t="shared" si="352"/>
        <v>56</v>
      </c>
      <c r="M98" s="143">
        <f t="shared" si="352"/>
        <v>4</v>
      </c>
      <c r="N98" s="143">
        <f t="shared" si="352"/>
        <v>1</v>
      </c>
      <c r="O98" s="143">
        <f t="shared" si="352"/>
        <v>0</v>
      </c>
      <c r="P98" s="143">
        <f t="shared" si="352"/>
        <v>0</v>
      </c>
      <c r="Q98" s="143">
        <f t="shared" si="352"/>
        <v>1</v>
      </c>
      <c r="R98" s="150">
        <f t="shared" si="352"/>
        <v>0</v>
      </c>
      <c r="S98" s="151">
        <f t="shared" si="262"/>
        <v>0</v>
      </c>
      <c r="T98" s="142">
        <f t="shared" si="352"/>
        <v>43</v>
      </c>
      <c r="U98" s="143">
        <f t="shared" si="352"/>
        <v>8</v>
      </c>
      <c r="V98" s="143">
        <f t="shared" si="352"/>
        <v>2</v>
      </c>
      <c r="W98" s="143">
        <f t="shared" si="352"/>
        <v>0</v>
      </c>
      <c r="X98" s="143">
        <f t="shared" si="352"/>
        <v>0</v>
      </c>
      <c r="Y98" s="143">
        <f t="shared" si="352"/>
        <v>2</v>
      </c>
      <c r="Z98" s="150">
        <f t="shared" si="352"/>
        <v>1</v>
      </c>
      <c r="AA98" s="151">
        <f t="shared" si="352"/>
        <v>0</v>
      </c>
      <c r="AB98" s="142">
        <f t="shared" si="352"/>
        <v>22</v>
      </c>
      <c r="AC98" s="143">
        <f t="shared" si="352"/>
        <v>1</v>
      </c>
      <c r="AD98" s="143">
        <f t="shared" si="352"/>
        <v>0</v>
      </c>
      <c r="AE98" s="143">
        <f t="shared" si="352"/>
        <v>0</v>
      </c>
      <c r="AF98" s="143">
        <f t="shared" si="352"/>
        <v>0</v>
      </c>
      <c r="AG98" s="143">
        <f t="shared" si="352"/>
        <v>0</v>
      </c>
      <c r="AH98" s="150">
        <f t="shared" si="352"/>
        <v>0</v>
      </c>
      <c r="AI98" s="151">
        <f t="shared" ref="AI98" si="354">AI49+AI50+AI51+AI52</f>
        <v>0</v>
      </c>
      <c r="AJ98" s="142">
        <f t="shared" si="352"/>
        <v>50</v>
      </c>
      <c r="AK98" s="143">
        <f t="shared" si="352"/>
        <v>7</v>
      </c>
      <c r="AL98" s="143">
        <f t="shared" si="352"/>
        <v>0</v>
      </c>
      <c r="AM98" s="143">
        <f t="shared" si="352"/>
        <v>0</v>
      </c>
      <c r="AN98" s="143">
        <f t="shared" ref="AN98:BX98" si="355">AN49+AN50+AN51+AN52</f>
        <v>0</v>
      </c>
      <c r="AO98" s="143">
        <f t="shared" si="355"/>
        <v>1</v>
      </c>
      <c r="AP98" s="150">
        <f t="shared" si="355"/>
        <v>0</v>
      </c>
      <c r="AQ98" s="151">
        <f t="shared" si="262"/>
        <v>0</v>
      </c>
      <c r="AR98" s="142">
        <f t="shared" si="355"/>
        <v>0</v>
      </c>
      <c r="AS98" s="143">
        <f t="shared" si="355"/>
        <v>0</v>
      </c>
      <c r="AT98" s="143">
        <f t="shared" si="355"/>
        <v>0</v>
      </c>
      <c r="AU98" s="143">
        <f t="shared" si="355"/>
        <v>0</v>
      </c>
      <c r="AV98" s="143">
        <f t="shared" si="355"/>
        <v>0</v>
      </c>
      <c r="AW98" s="143">
        <f t="shared" si="355"/>
        <v>0</v>
      </c>
      <c r="AX98" s="150">
        <f t="shared" si="355"/>
        <v>0</v>
      </c>
      <c r="AY98" s="151">
        <f t="shared" si="355"/>
        <v>0</v>
      </c>
      <c r="AZ98" s="142">
        <f t="shared" si="355"/>
        <v>33</v>
      </c>
      <c r="BA98" s="143">
        <f t="shared" si="355"/>
        <v>8</v>
      </c>
      <c r="BB98" s="143">
        <f t="shared" si="355"/>
        <v>0</v>
      </c>
      <c r="BC98" s="143">
        <f t="shared" si="355"/>
        <v>1</v>
      </c>
      <c r="BD98" s="143">
        <f t="shared" si="355"/>
        <v>0</v>
      </c>
      <c r="BE98" s="143">
        <f t="shared" si="355"/>
        <v>0</v>
      </c>
      <c r="BF98" s="150">
        <f t="shared" si="355"/>
        <v>0</v>
      </c>
      <c r="BG98" s="151">
        <f t="shared" ref="BG98" si="356">BG49+BG50+BG51+BG52</f>
        <v>0</v>
      </c>
      <c r="BH98" s="142">
        <f t="shared" si="355"/>
        <v>328</v>
      </c>
      <c r="BI98" s="143">
        <f t="shared" si="355"/>
        <v>35</v>
      </c>
      <c r="BJ98" s="143">
        <f t="shared" si="355"/>
        <v>5</v>
      </c>
      <c r="BK98" s="143">
        <f t="shared" si="355"/>
        <v>3</v>
      </c>
      <c r="BL98" s="143">
        <f t="shared" si="355"/>
        <v>4</v>
      </c>
      <c r="BM98" s="143">
        <f t="shared" si="355"/>
        <v>8</v>
      </c>
      <c r="BN98" s="150">
        <f t="shared" si="355"/>
        <v>0</v>
      </c>
      <c r="BO98" s="151">
        <f t="shared" si="9"/>
        <v>0</v>
      </c>
      <c r="BP98" s="142">
        <f t="shared" si="355"/>
        <v>26</v>
      </c>
      <c r="BQ98" s="143">
        <f t="shared" si="355"/>
        <v>3</v>
      </c>
      <c r="BR98" s="143">
        <f t="shared" si="355"/>
        <v>0</v>
      </c>
      <c r="BS98" s="143">
        <f t="shared" si="355"/>
        <v>0</v>
      </c>
      <c r="BT98" s="143">
        <f t="shared" si="355"/>
        <v>0</v>
      </c>
      <c r="BU98" s="143">
        <f t="shared" si="355"/>
        <v>2</v>
      </c>
      <c r="BV98" s="150">
        <f t="shared" si="355"/>
        <v>0</v>
      </c>
      <c r="BW98" s="151">
        <f t="shared" si="262"/>
        <v>0</v>
      </c>
      <c r="BX98" s="142">
        <f t="shared" si="355"/>
        <v>27</v>
      </c>
      <c r="BY98" s="143">
        <f t="shared" ref="BY98:DH98" si="357">BY49+BY50+BY51+BY52</f>
        <v>8</v>
      </c>
      <c r="BZ98" s="143">
        <f t="shared" si="357"/>
        <v>1</v>
      </c>
      <c r="CA98" s="143">
        <f t="shared" si="357"/>
        <v>0</v>
      </c>
      <c r="CB98" s="143">
        <f t="shared" si="357"/>
        <v>0</v>
      </c>
      <c r="CC98" s="143">
        <f t="shared" si="357"/>
        <v>0</v>
      </c>
      <c r="CD98" s="150">
        <f t="shared" si="357"/>
        <v>1</v>
      </c>
      <c r="CE98" s="151">
        <f t="shared" si="357"/>
        <v>0</v>
      </c>
      <c r="CF98" s="142">
        <f t="shared" si="357"/>
        <v>0</v>
      </c>
      <c r="CG98" s="143">
        <f t="shared" si="357"/>
        <v>0</v>
      </c>
      <c r="CH98" s="143">
        <f t="shared" si="357"/>
        <v>0</v>
      </c>
      <c r="CI98" s="143">
        <f t="shared" si="357"/>
        <v>0</v>
      </c>
      <c r="CJ98" s="143">
        <f t="shared" si="357"/>
        <v>0</v>
      </c>
      <c r="CK98" s="143">
        <f t="shared" si="357"/>
        <v>0</v>
      </c>
      <c r="CL98" s="150">
        <f t="shared" si="357"/>
        <v>0</v>
      </c>
      <c r="CM98" s="151">
        <f t="shared" ref="CM98" si="358">CM49+CM50+CM51+CM52</f>
        <v>0</v>
      </c>
      <c r="CN98" s="142">
        <f t="shared" si="357"/>
        <v>16</v>
      </c>
      <c r="CO98" s="143">
        <f t="shared" si="357"/>
        <v>1</v>
      </c>
      <c r="CP98" s="143">
        <f t="shared" si="357"/>
        <v>0</v>
      </c>
      <c r="CQ98" s="143">
        <f t="shared" si="357"/>
        <v>0</v>
      </c>
      <c r="CR98" s="143">
        <f t="shared" si="357"/>
        <v>0</v>
      </c>
      <c r="CS98" s="143">
        <f t="shared" si="357"/>
        <v>0</v>
      </c>
      <c r="CT98" s="150">
        <f t="shared" si="357"/>
        <v>0</v>
      </c>
      <c r="CU98" s="151">
        <f t="shared" si="266"/>
        <v>0</v>
      </c>
      <c r="CV98" s="142">
        <f t="shared" si="357"/>
        <v>25</v>
      </c>
      <c r="CW98" s="143">
        <f t="shared" si="357"/>
        <v>1</v>
      </c>
      <c r="CX98" s="143">
        <f t="shared" si="357"/>
        <v>0</v>
      </c>
      <c r="CY98" s="143">
        <f t="shared" si="357"/>
        <v>0</v>
      </c>
      <c r="CZ98" s="143">
        <f t="shared" si="357"/>
        <v>0</v>
      </c>
      <c r="DA98" s="143">
        <f t="shared" si="357"/>
        <v>0</v>
      </c>
      <c r="DB98" s="150">
        <f t="shared" si="357"/>
        <v>0</v>
      </c>
      <c r="DC98" s="151">
        <f t="shared" si="357"/>
        <v>0</v>
      </c>
      <c r="DD98" s="142">
        <f t="shared" si="357"/>
        <v>492</v>
      </c>
      <c r="DE98" s="143">
        <f t="shared" si="357"/>
        <v>40</v>
      </c>
      <c r="DF98" s="143">
        <f t="shared" si="357"/>
        <v>1</v>
      </c>
      <c r="DG98" s="143">
        <f t="shared" si="357"/>
        <v>2</v>
      </c>
      <c r="DH98" s="143">
        <f t="shared" si="357"/>
        <v>4</v>
      </c>
      <c r="DI98" s="143">
        <f t="shared" ref="DI98:DZ98" si="359">DI49+DI50+DI51+DI52</f>
        <v>8</v>
      </c>
      <c r="DJ98" s="150">
        <f t="shared" si="359"/>
        <v>0</v>
      </c>
      <c r="DK98" s="151">
        <f t="shared" si="359"/>
        <v>0</v>
      </c>
      <c r="DL98" s="142">
        <f t="shared" si="359"/>
        <v>37</v>
      </c>
      <c r="DM98" s="143">
        <f t="shared" si="359"/>
        <v>1</v>
      </c>
      <c r="DN98" s="143">
        <f t="shared" si="359"/>
        <v>0</v>
      </c>
      <c r="DO98" s="143">
        <f t="shared" si="359"/>
        <v>0</v>
      </c>
      <c r="DP98" s="143">
        <f t="shared" si="359"/>
        <v>0</v>
      </c>
      <c r="DQ98" s="143">
        <f t="shared" si="359"/>
        <v>0</v>
      </c>
      <c r="DR98" s="150">
        <f t="shared" si="359"/>
        <v>0</v>
      </c>
      <c r="DS98" s="151">
        <f t="shared" ref="DS98" si="360">DS49+DS50+DS51+DS52</f>
        <v>0</v>
      </c>
      <c r="DT98" s="142">
        <f t="shared" si="359"/>
        <v>0</v>
      </c>
      <c r="DU98" s="143">
        <f t="shared" si="359"/>
        <v>0</v>
      </c>
      <c r="DV98" s="143">
        <f t="shared" si="359"/>
        <v>0</v>
      </c>
      <c r="DW98" s="143">
        <f t="shared" si="359"/>
        <v>0</v>
      </c>
      <c r="DX98" s="143">
        <f t="shared" si="359"/>
        <v>0</v>
      </c>
      <c r="DY98" s="143">
        <f t="shared" si="359"/>
        <v>0</v>
      </c>
      <c r="DZ98" s="150">
        <f t="shared" si="359"/>
        <v>0</v>
      </c>
      <c r="EA98" s="151">
        <f t="shared" ref="EA98" si="361">EA49+EA50+EA51+EA52</f>
        <v>0</v>
      </c>
      <c r="EB98" s="154">
        <f t="shared" si="301"/>
        <v>1320</v>
      </c>
      <c r="EC98" s="156">
        <f t="shared" si="69"/>
        <v>0.72916666666666652</v>
      </c>
    </row>
    <row r="99" spans="1:133" s="2" customFormat="1" ht="15" customHeight="1">
      <c r="A99" s="61">
        <f t="shared" si="57"/>
        <v>0.73958333333333315</v>
      </c>
      <c r="B99" s="62" t="s">
        <v>57</v>
      </c>
      <c r="C99" s="63">
        <f t="shared" si="58"/>
        <v>0.78124999999999967</v>
      </c>
      <c r="D99" s="142">
        <f t="shared" ref="D99:AM99" si="362">D50+D51+D52+D53</f>
        <v>0</v>
      </c>
      <c r="E99" s="143">
        <f t="shared" si="362"/>
        <v>0</v>
      </c>
      <c r="F99" s="143">
        <f t="shared" si="362"/>
        <v>0</v>
      </c>
      <c r="G99" s="143">
        <f t="shared" si="362"/>
        <v>0</v>
      </c>
      <c r="H99" s="143">
        <f t="shared" si="362"/>
        <v>0</v>
      </c>
      <c r="I99" s="143">
        <f t="shared" si="362"/>
        <v>0</v>
      </c>
      <c r="J99" s="150">
        <f t="shared" si="362"/>
        <v>0</v>
      </c>
      <c r="K99" s="151">
        <f t="shared" ref="K99" si="363">K50+K51+K52+K53</f>
        <v>0</v>
      </c>
      <c r="L99" s="142">
        <f t="shared" si="362"/>
        <v>45</v>
      </c>
      <c r="M99" s="143">
        <f t="shared" si="362"/>
        <v>4</v>
      </c>
      <c r="N99" s="143">
        <f t="shared" si="362"/>
        <v>0</v>
      </c>
      <c r="O99" s="143">
        <f t="shared" si="362"/>
        <v>0</v>
      </c>
      <c r="P99" s="143">
        <f t="shared" si="362"/>
        <v>0</v>
      </c>
      <c r="Q99" s="143">
        <f t="shared" si="362"/>
        <v>1</v>
      </c>
      <c r="R99" s="150">
        <f t="shared" si="362"/>
        <v>0</v>
      </c>
      <c r="S99" s="151">
        <f t="shared" si="262"/>
        <v>0</v>
      </c>
      <c r="T99" s="142">
        <f t="shared" si="362"/>
        <v>46</v>
      </c>
      <c r="U99" s="143">
        <f t="shared" si="362"/>
        <v>5</v>
      </c>
      <c r="V99" s="143">
        <f t="shared" si="362"/>
        <v>2</v>
      </c>
      <c r="W99" s="143">
        <f t="shared" si="362"/>
        <v>0</v>
      </c>
      <c r="X99" s="143">
        <f t="shared" si="362"/>
        <v>0</v>
      </c>
      <c r="Y99" s="143">
        <f t="shared" si="362"/>
        <v>2</v>
      </c>
      <c r="Z99" s="150">
        <f t="shared" si="362"/>
        <v>1</v>
      </c>
      <c r="AA99" s="151">
        <f t="shared" si="362"/>
        <v>0</v>
      </c>
      <c r="AB99" s="142">
        <f t="shared" si="362"/>
        <v>21</v>
      </c>
      <c r="AC99" s="143">
        <f t="shared" si="362"/>
        <v>1</v>
      </c>
      <c r="AD99" s="143">
        <f t="shared" si="362"/>
        <v>0</v>
      </c>
      <c r="AE99" s="143">
        <f t="shared" si="362"/>
        <v>0</v>
      </c>
      <c r="AF99" s="143">
        <f t="shared" si="362"/>
        <v>0</v>
      </c>
      <c r="AG99" s="143">
        <f t="shared" si="362"/>
        <v>1</v>
      </c>
      <c r="AH99" s="150">
        <f t="shared" si="362"/>
        <v>0</v>
      </c>
      <c r="AI99" s="151">
        <f t="shared" ref="AI99" si="364">AI50+AI51+AI52+AI53</f>
        <v>0</v>
      </c>
      <c r="AJ99" s="142">
        <f t="shared" si="362"/>
        <v>41</v>
      </c>
      <c r="AK99" s="143">
        <f t="shared" si="362"/>
        <v>6</v>
      </c>
      <c r="AL99" s="143">
        <f t="shared" si="362"/>
        <v>0</v>
      </c>
      <c r="AM99" s="143">
        <f t="shared" si="362"/>
        <v>0</v>
      </c>
      <c r="AN99" s="143">
        <f t="shared" ref="AN99:BX99" si="365">AN50+AN51+AN52+AN53</f>
        <v>0</v>
      </c>
      <c r="AO99" s="143">
        <f t="shared" si="365"/>
        <v>0</v>
      </c>
      <c r="AP99" s="150">
        <f t="shared" si="365"/>
        <v>0</v>
      </c>
      <c r="AQ99" s="151">
        <f t="shared" si="262"/>
        <v>0</v>
      </c>
      <c r="AR99" s="142">
        <f t="shared" si="365"/>
        <v>0</v>
      </c>
      <c r="AS99" s="143">
        <f t="shared" si="365"/>
        <v>0</v>
      </c>
      <c r="AT99" s="143">
        <f t="shared" si="365"/>
        <v>0</v>
      </c>
      <c r="AU99" s="143">
        <f t="shared" si="365"/>
        <v>0</v>
      </c>
      <c r="AV99" s="143">
        <f t="shared" si="365"/>
        <v>0</v>
      </c>
      <c r="AW99" s="143">
        <f t="shared" si="365"/>
        <v>0</v>
      </c>
      <c r="AX99" s="150">
        <f t="shared" si="365"/>
        <v>0</v>
      </c>
      <c r="AY99" s="151">
        <f t="shared" si="365"/>
        <v>0</v>
      </c>
      <c r="AZ99" s="142">
        <f t="shared" si="365"/>
        <v>29</v>
      </c>
      <c r="BA99" s="143">
        <f t="shared" si="365"/>
        <v>5</v>
      </c>
      <c r="BB99" s="143">
        <f t="shared" si="365"/>
        <v>0</v>
      </c>
      <c r="BC99" s="143">
        <f t="shared" si="365"/>
        <v>0</v>
      </c>
      <c r="BD99" s="143">
        <f t="shared" si="365"/>
        <v>0</v>
      </c>
      <c r="BE99" s="143">
        <f t="shared" si="365"/>
        <v>0</v>
      </c>
      <c r="BF99" s="150">
        <f t="shared" si="365"/>
        <v>0</v>
      </c>
      <c r="BG99" s="151">
        <f t="shared" ref="BG99" si="366">BG50+BG51+BG52+BG53</f>
        <v>0</v>
      </c>
      <c r="BH99" s="142">
        <f t="shared" si="365"/>
        <v>289</v>
      </c>
      <c r="BI99" s="143">
        <f t="shared" si="365"/>
        <v>24</v>
      </c>
      <c r="BJ99" s="143">
        <f t="shared" si="365"/>
        <v>6</v>
      </c>
      <c r="BK99" s="143">
        <f t="shared" si="365"/>
        <v>2</v>
      </c>
      <c r="BL99" s="143">
        <f t="shared" si="365"/>
        <v>4</v>
      </c>
      <c r="BM99" s="143">
        <f t="shared" si="365"/>
        <v>7</v>
      </c>
      <c r="BN99" s="150">
        <f t="shared" si="365"/>
        <v>0</v>
      </c>
      <c r="BO99" s="151">
        <f t="shared" si="9"/>
        <v>0</v>
      </c>
      <c r="BP99" s="142">
        <f t="shared" si="365"/>
        <v>24</v>
      </c>
      <c r="BQ99" s="143">
        <f t="shared" si="365"/>
        <v>4</v>
      </c>
      <c r="BR99" s="143">
        <f t="shared" si="365"/>
        <v>0</v>
      </c>
      <c r="BS99" s="143">
        <f t="shared" si="365"/>
        <v>0</v>
      </c>
      <c r="BT99" s="143">
        <f t="shared" si="365"/>
        <v>0</v>
      </c>
      <c r="BU99" s="143">
        <f t="shared" si="365"/>
        <v>1</v>
      </c>
      <c r="BV99" s="150">
        <f t="shared" si="365"/>
        <v>0</v>
      </c>
      <c r="BW99" s="151">
        <f t="shared" si="262"/>
        <v>0</v>
      </c>
      <c r="BX99" s="142">
        <f t="shared" si="365"/>
        <v>26</v>
      </c>
      <c r="BY99" s="143">
        <f t="shared" ref="BY99:DH99" si="367">BY50+BY51+BY52+BY53</f>
        <v>7</v>
      </c>
      <c r="BZ99" s="143">
        <f t="shared" si="367"/>
        <v>1</v>
      </c>
      <c r="CA99" s="143">
        <f t="shared" si="367"/>
        <v>0</v>
      </c>
      <c r="CB99" s="143">
        <f t="shared" si="367"/>
        <v>0</v>
      </c>
      <c r="CC99" s="143">
        <f t="shared" si="367"/>
        <v>0</v>
      </c>
      <c r="CD99" s="150">
        <f t="shared" si="367"/>
        <v>1</v>
      </c>
      <c r="CE99" s="151">
        <f t="shared" si="367"/>
        <v>0</v>
      </c>
      <c r="CF99" s="142">
        <f t="shared" si="367"/>
        <v>0</v>
      </c>
      <c r="CG99" s="143">
        <f t="shared" si="367"/>
        <v>0</v>
      </c>
      <c r="CH99" s="143">
        <f t="shared" si="367"/>
        <v>0</v>
      </c>
      <c r="CI99" s="143">
        <f t="shared" si="367"/>
        <v>0</v>
      </c>
      <c r="CJ99" s="143">
        <f t="shared" si="367"/>
        <v>0</v>
      </c>
      <c r="CK99" s="143">
        <f t="shared" si="367"/>
        <v>0</v>
      </c>
      <c r="CL99" s="150">
        <f t="shared" si="367"/>
        <v>0</v>
      </c>
      <c r="CM99" s="151">
        <f t="shared" ref="CM99" si="368">CM50+CM51+CM52+CM53</f>
        <v>0</v>
      </c>
      <c r="CN99" s="142">
        <f t="shared" si="367"/>
        <v>16</v>
      </c>
      <c r="CO99" s="143">
        <f t="shared" si="367"/>
        <v>1</v>
      </c>
      <c r="CP99" s="143">
        <f t="shared" si="367"/>
        <v>0</v>
      </c>
      <c r="CQ99" s="143">
        <f t="shared" si="367"/>
        <v>0</v>
      </c>
      <c r="CR99" s="143">
        <f t="shared" si="367"/>
        <v>0</v>
      </c>
      <c r="CS99" s="143">
        <f t="shared" si="367"/>
        <v>0</v>
      </c>
      <c r="CT99" s="150">
        <f t="shared" si="367"/>
        <v>0</v>
      </c>
      <c r="CU99" s="151">
        <f t="shared" si="266"/>
        <v>0</v>
      </c>
      <c r="CV99" s="142">
        <f t="shared" si="367"/>
        <v>14</v>
      </c>
      <c r="CW99" s="143">
        <f t="shared" si="367"/>
        <v>0</v>
      </c>
      <c r="CX99" s="143">
        <f t="shared" si="367"/>
        <v>0</v>
      </c>
      <c r="CY99" s="143">
        <f t="shared" si="367"/>
        <v>0</v>
      </c>
      <c r="CZ99" s="143">
        <f t="shared" si="367"/>
        <v>0</v>
      </c>
      <c r="DA99" s="143">
        <f t="shared" si="367"/>
        <v>0</v>
      </c>
      <c r="DB99" s="150">
        <f t="shared" si="367"/>
        <v>0</v>
      </c>
      <c r="DC99" s="151">
        <f t="shared" si="367"/>
        <v>0</v>
      </c>
      <c r="DD99" s="142">
        <f t="shared" si="367"/>
        <v>412</v>
      </c>
      <c r="DE99" s="143">
        <f t="shared" si="367"/>
        <v>37</v>
      </c>
      <c r="DF99" s="143">
        <f t="shared" si="367"/>
        <v>0</v>
      </c>
      <c r="DG99" s="143">
        <f t="shared" si="367"/>
        <v>1</v>
      </c>
      <c r="DH99" s="143">
        <f t="shared" si="367"/>
        <v>4</v>
      </c>
      <c r="DI99" s="143">
        <f t="shared" ref="DI99:DZ99" si="369">DI50+DI51+DI52+DI53</f>
        <v>9</v>
      </c>
      <c r="DJ99" s="150">
        <f t="shared" si="369"/>
        <v>0</v>
      </c>
      <c r="DK99" s="151">
        <f t="shared" si="369"/>
        <v>0</v>
      </c>
      <c r="DL99" s="142">
        <f t="shared" si="369"/>
        <v>27</v>
      </c>
      <c r="DM99" s="143">
        <f t="shared" si="369"/>
        <v>1</v>
      </c>
      <c r="DN99" s="143">
        <f t="shared" si="369"/>
        <v>0</v>
      </c>
      <c r="DO99" s="143">
        <f t="shared" si="369"/>
        <v>0</v>
      </c>
      <c r="DP99" s="143">
        <f t="shared" si="369"/>
        <v>0</v>
      </c>
      <c r="DQ99" s="143">
        <f t="shared" si="369"/>
        <v>0</v>
      </c>
      <c r="DR99" s="150">
        <f t="shared" si="369"/>
        <v>0</v>
      </c>
      <c r="DS99" s="151">
        <f t="shared" ref="DS99" si="370">DS50+DS51+DS52+DS53</f>
        <v>0</v>
      </c>
      <c r="DT99" s="142">
        <f t="shared" si="369"/>
        <v>0</v>
      </c>
      <c r="DU99" s="143">
        <f t="shared" si="369"/>
        <v>0</v>
      </c>
      <c r="DV99" s="143">
        <f t="shared" si="369"/>
        <v>0</v>
      </c>
      <c r="DW99" s="143">
        <f t="shared" si="369"/>
        <v>0</v>
      </c>
      <c r="DX99" s="143">
        <f t="shared" si="369"/>
        <v>0</v>
      </c>
      <c r="DY99" s="143">
        <f t="shared" si="369"/>
        <v>0</v>
      </c>
      <c r="DZ99" s="150">
        <f t="shared" si="369"/>
        <v>0</v>
      </c>
      <c r="EA99" s="151">
        <f t="shared" ref="EA99" si="371">EA50+EA51+EA52+EA53</f>
        <v>0</v>
      </c>
      <c r="EB99" s="154">
        <f t="shared" si="301"/>
        <v>1128</v>
      </c>
      <c r="EC99" s="156">
        <f t="shared" si="69"/>
        <v>0.73958333333333315</v>
      </c>
    </row>
    <row r="100" spans="1:133" s="2" customFormat="1" ht="15" customHeight="1">
      <c r="A100" s="105">
        <f t="shared" si="57"/>
        <v>0.74999999999999978</v>
      </c>
      <c r="B100" s="106" t="s">
        <v>57</v>
      </c>
      <c r="C100" s="107">
        <f t="shared" si="58"/>
        <v>0.7916666666666663</v>
      </c>
      <c r="D100" s="157">
        <f t="shared" ref="D100:AM100" si="372">D51+D52+D53+D54</f>
        <v>0</v>
      </c>
      <c r="E100" s="158">
        <f t="shared" si="372"/>
        <v>0</v>
      </c>
      <c r="F100" s="158">
        <f t="shared" si="372"/>
        <v>0</v>
      </c>
      <c r="G100" s="158">
        <f t="shared" si="372"/>
        <v>0</v>
      </c>
      <c r="H100" s="158">
        <f t="shared" si="372"/>
        <v>0</v>
      </c>
      <c r="I100" s="158">
        <f t="shared" si="372"/>
        <v>0</v>
      </c>
      <c r="J100" s="164">
        <f t="shared" si="372"/>
        <v>0</v>
      </c>
      <c r="K100" s="165">
        <f t="shared" ref="K100" si="373">K51+K52+K53+K54</f>
        <v>0</v>
      </c>
      <c r="L100" s="157">
        <f t="shared" si="372"/>
        <v>33</v>
      </c>
      <c r="M100" s="158">
        <f t="shared" si="372"/>
        <v>4</v>
      </c>
      <c r="N100" s="158">
        <f t="shared" si="372"/>
        <v>0</v>
      </c>
      <c r="O100" s="158">
        <f t="shared" si="372"/>
        <v>0</v>
      </c>
      <c r="P100" s="158">
        <f t="shared" si="372"/>
        <v>0</v>
      </c>
      <c r="Q100" s="158">
        <f t="shared" si="372"/>
        <v>1</v>
      </c>
      <c r="R100" s="164">
        <f t="shared" si="372"/>
        <v>0</v>
      </c>
      <c r="S100" s="165">
        <f t="shared" si="262"/>
        <v>0</v>
      </c>
      <c r="T100" s="157">
        <f t="shared" si="372"/>
        <v>45</v>
      </c>
      <c r="U100" s="158">
        <f t="shared" si="372"/>
        <v>5</v>
      </c>
      <c r="V100" s="158">
        <f t="shared" si="372"/>
        <v>1</v>
      </c>
      <c r="W100" s="158">
        <f t="shared" si="372"/>
        <v>0</v>
      </c>
      <c r="X100" s="158">
        <f t="shared" si="372"/>
        <v>0</v>
      </c>
      <c r="Y100" s="158">
        <f t="shared" si="372"/>
        <v>1</v>
      </c>
      <c r="Z100" s="164">
        <f t="shared" si="372"/>
        <v>1</v>
      </c>
      <c r="AA100" s="165">
        <f t="shared" si="372"/>
        <v>0</v>
      </c>
      <c r="AB100" s="157">
        <f t="shared" si="372"/>
        <v>18</v>
      </c>
      <c r="AC100" s="158">
        <f t="shared" si="372"/>
        <v>0</v>
      </c>
      <c r="AD100" s="158">
        <f t="shared" si="372"/>
        <v>0</v>
      </c>
      <c r="AE100" s="158">
        <f t="shared" si="372"/>
        <v>0</v>
      </c>
      <c r="AF100" s="158">
        <f t="shared" si="372"/>
        <v>0</v>
      </c>
      <c r="AG100" s="158">
        <f t="shared" si="372"/>
        <v>2</v>
      </c>
      <c r="AH100" s="164">
        <f t="shared" si="372"/>
        <v>0</v>
      </c>
      <c r="AI100" s="165">
        <f t="shared" ref="AI100" si="374">AI51+AI52+AI53+AI54</f>
        <v>0</v>
      </c>
      <c r="AJ100" s="157">
        <f t="shared" si="372"/>
        <v>35</v>
      </c>
      <c r="AK100" s="158">
        <f t="shared" si="372"/>
        <v>5</v>
      </c>
      <c r="AL100" s="158">
        <f t="shared" si="372"/>
        <v>0</v>
      </c>
      <c r="AM100" s="158">
        <f t="shared" si="372"/>
        <v>0</v>
      </c>
      <c r="AN100" s="158">
        <f t="shared" ref="AN100:BX100" si="375">AN51+AN52+AN53+AN54</f>
        <v>0</v>
      </c>
      <c r="AO100" s="158">
        <f t="shared" si="375"/>
        <v>0</v>
      </c>
      <c r="AP100" s="164">
        <f t="shared" si="375"/>
        <v>0</v>
      </c>
      <c r="AQ100" s="165">
        <f t="shared" si="262"/>
        <v>0</v>
      </c>
      <c r="AR100" s="157">
        <f t="shared" si="375"/>
        <v>0</v>
      </c>
      <c r="AS100" s="158">
        <f t="shared" si="375"/>
        <v>0</v>
      </c>
      <c r="AT100" s="158">
        <f t="shared" si="375"/>
        <v>0</v>
      </c>
      <c r="AU100" s="158">
        <f t="shared" si="375"/>
        <v>0</v>
      </c>
      <c r="AV100" s="158">
        <f t="shared" si="375"/>
        <v>0</v>
      </c>
      <c r="AW100" s="158">
        <f t="shared" si="375"/>
        <v>0</v>
      </c>
      <c r="AX100" s="164">
        <f t="shared" si="375"/>
        <v>0</v>
      </c>
      <c r="AY100" s="165">
        <f t="shared" si="375"/>
        <v>0</v>
      </c>
      <c r="AZ100" s="157">
        <f t="shared" si="375"/>
        <v>31</v>
      </c>
      <c r="BA100" s="158">
        <f t="shared" si="375"/>
        <v>5</v>
      </c>
      <c r="BB100" s="158">
        <f t="shared" si="375"/>
        <v>0</v>
      </c>
      <c r="BC100" s="158">
        <f t="shared" si="375"/>
        <v>0</v>
      </c>
      <c r="BD100" s="158">
        <f t="shared" si="375"/>
        <v>0</v>
      </c>
      <c r="BE100" s="158">
        <f t="shared" si="375"/>
        <v>0</v>
      </c>
      <c r="BF100" s="164">
        <f t="shared" si="375"/>
        <v>0</v>
      </c>
      <c r="BG100" s="165">
        <f t="shared" ref="BG100" si="376">BG51+BG52+BG53+BG54</f>
        <v>0</v>
      </c>
      <c r="BH100" s="157">
        <f t="shared" si="375"/>
        <v>262</v>
      </c>
      <c r="BI100" s="158">
        <f t="shared" si="375"/>
        <v>22</v>
      </c>
      <c r="BJ100" s="158">
        <f t="shared" si="375"/>
        <v>4</v>
      </c>
      <c r="BK100" s="158">
        <f t="shared" si="375"/>
        <v>1</v>
      </c>
      <c r="BL100" s="158">
        <f t="shared" si="375"/>
        <v>2</v>
      </c>
      <c r="BM100" s="158">
        <f t="shared" si="375"/>
        <v>6</v>
      </c>
      <c r="BN100" s="164">
        <f t="shared" si="375"/>
        <v>0</v>
      </c>
      <c r="BO100" s="165">
        <f t="shared" si="9"/>
        <v>0</v>
      </c>
      <c r="BP100" s="157">
        <f t="shared" si="375"/>
        <v>22</v>
      </c>
      <c r="BQ100" s="158">
        <f t="shared" si="375"/>
        <v>3</v>
      </c>
      <c r="BR100" s="158">
        <f t="shared" si="375"/>
        <v>0</v>
      </c>
      <c r="BS100" s="158">
        <f t="shared" si="375"/>
        <v>0</v>
      </c>
      <c r="BT100" s="158">
        <f t="shared" si="375"/>
        <v>0</v>
      </c>
      <c r="BU100" s="158">
        <f t="shared" si="375"/>
        <v>0</v>
      </c>
      <c r="BV100" s="164">
        <f t="shared" si="375"/>
        <v>0</v>
      </c>
      <c r="BW100" s="165">
        <f t="shared" si="262"/>
        <v>0</v>
      </c>
      <c r="BX100" s="157">
        <f t="shared" si="375"/>
        <v>24</v>
      </c>
      <c r="BY100" s="158">
        <f t="shared" ref="BY100:DH100" si="377">BY51+BY52+BY53+BY54</f>
        <v>7</v>
      </c>
      <c r="BZ100" s="158">
        <f t="shared" si="377"/>
        <v>1</v>
      </c>
      <c r="CA100" s="158">
        <f t="shared" si="377"/>
        <v>0</v>
      </c>
      <c r="CB100" s="158">
        <f t="shared" si="377"/>
        <v>0</v>
      </c>
      <c r="CC100" s="158">
        <f t="shared" si="377"/>
        <v>0</v>
      </c>
      <c r="CD100" s="164">
        <f t="shared" si="377"/>
        <v>1</v>
      </c>
      <c r="CE100" s="165">
        <f t="shared" si="377"/>
        <v>0</v>
      </c>
      <c r="CF100" s="157">
        <f t="shared" si="377"/>
        <v>0</v>
      </c>
      <c r="CG100" s="158">
        <f t="shared" si="377"/>
        <v>0</v>
      </c>
      <c r="CH100" s="158">
        <f t="shared" si="377"/>
        <v>0</v>
      </c>
      <c r="CI100" s="158">
        <f t="shared" si="377"/>
        <v>0</v>
      </c>
      <c r="CJ100" s="158">
        <f t="shared" si="377"/>
        <v>0</v>
      </c>
      <c r="CK100" s="158">
        <f t="shared" si="377"/>
        <v>0</v>
      </c>
      <c r="CL100" s="164">
        <f t="shared" si="377"/>
        <v>0</v>
      </c>
      <c r="CM100" s="165">
        <f t="shared" ref="CM100" si="378">CM51+CM52+CM53+CM54</f>
        <v>0</v>
      </c>
      <c r="CN100" s="157">
        <f t="shared" si="377"/>
        <v>12</v>
      </c>
      <c r="CO100" s="158">
        <f t="shared" si="377"/>
        <v>1</v>
      </c>
      <c r="CP100" s="158">
        <f t="shared" si="377"/>
        <v>0</v>
      </c>
      <c r="CQ100" s="158">
        <f t="shared" si="377"/>
        <v>0</v>
      </c>
      <c r="CR100" s="158">
        <f t="shared" si="377"/>
        <v>0</v>
      </c>
      <c r="CS100" s="158">
        <f t="shared" si="377"/>
        <v>0</v>
      </c>
      <c r="CT100" s="164">
        <f t="shared" si="377"/>
        <v>0</v>
      </c>
      <c r="CU100" s="165">
        <f t="shared" si="266"/>
        <v>0</v>
      </c>
      <c r="CV100" s="157">
        <f t="shared" si="377"/>
        <v>13</v>
      </c>
      <c r="CW100" s="158">
        <f t="shared" si="377"/>
        <v>0</v>
      </c>
      <c r="CX100" s="158">
        <f t="shared" si="377"/>
        <v>0</v>
      </c>
      <c r="CY100" s="158">
        <f t="shared" si="377"/>
        <v>0</v>
      </c>
      <c r="CZ100" s="158">
        <f t="shared" si="377"/>
        <v>0</v>
      </c>
      <c r="DA100" s="158">
        <f t="shared" si="377"/>
        <v>0</v>
      </c>
      <c r="DB100" s="164">
        <f t="shared" si="377"/>
        <v>0</v>
      </c>
      <c r="DC100" s="165">
        <f t="shared" si="377"/>
        <v>0</v>
      </c>
      <c r="DD100" s="157">
        <f t="shared" si="377"/>
        <v>339</v>
      </c>
      <c r="DE100" s="158">
        <f t="shared" si="377"/>
        <v>29</v>
      </c>
      <c r="DF100" s="158">
        <f t="shared" si="377"/>
        <v>0</v>
      </c>
      <c r="DG100" s="158">
        <f t="shared" si="377"/>
        <v>0</v>
      </c>
      <c r="DH100" s="158">
        <f t="shared" si="377"/>
        <v>4</v>
      </c>
      <c r="DI100" s="158">
        <f t="shared" ref="DI100:DZ100" si="379">DI51+DI52+DI53+DI54</f>
        <v>8</v>
      </c>
      <c r="DJ100" s="164">
        <f t="shared" si="379"/>
        <v>0</v>
      </c>
      <c r="DK100" s="165">
        <f t="shared" si="379"/>
        <v>0</v>
      </c>
      <c r="DL100" s="157">
        <f t="shared" si="379"/>
        <v>21</v>
      </c>
      <c r="DM100" s="158">
        <f t="shared" si="379"/>
        <v>1</v>
      </c>
      <c r="DN100" s="158">
        <f t="shared" si="379"/>
        <v>0</v>
      </c>
      <c r="DO100" s="158">
        <f t="shared" si="379"/>
        <v>0</v>
      </c>
      <c r="DP100" s="158">
        <f t="shared" si="379"/>
        <v>0</v>
      </c>
      <c r="DQ100" s="158">
        <f t="shared" si="379"/>
        <v>0</v>
      </c>
      <c r="DR100" s="164">
        <f t="shared" si="379"/>
        <v>0</v>
      </c>
      <c r="DS100" s="165">
        <f t="shared" ref="DS100" si="380">DS51+DS52+DS53+DS54</f>
        <v>0</v>
      </c>
      <c r="DT100" s="157">
        <f t="shared" si="379"/>
        <v>0</v>
      </c>
      <c r="DU100" s="158">
        <f t="shared" si="379"/>
        <v>0</v>
      </c>
      <c r="DV100" s="158">
        <f t="shared" si="379"/>
        <v>0</v>
      </c>
      <c r="DW100" s="158">
        <f t="shared" si="379"/>
        <v>0</v>
      </c>
      <c r="DX100" s="158">
        <f t="shared" si="379"/>
        <v>0</v>
      </c>
      <c r="DY100" s="158">
        <f t="shared" si="379"/>
        <v>0</v>
      </c>
      <c r="DZ100" s="164">
        <f t="shared" si="379"/>
        <v>0</v>
      </c>
      <c r="EA100" s="165">
        <f t="shared" ref="EA100" si="381">EA51+EA52+EA53+EA54</f>
        <v>0</v>
      </c>
      <c r="EB100" s="154">
        <f t="shared" si="301"/>
        <v>970</v>
      </c>
      <c r="EC100" s="156">
        <f t="shared" si="69"/>
        <v>0.74999999999999978</v>
      </c>
    </row>
    <row r="101" spans="1:133" s="3" customFormat="1" ht="15" customHeight="1">
      <c r="A101" s="4"/>
      <c r="B101" s="55"/>
      <c r="C101" s="4"/>
    </row>
    <row r="102" spans="1:133" s="4" customFormat="1" ht="15" customHeight="1">
      <c r="A102" s="285" t="s">
        <v>33</v>
      </c>
      <c r="B102" s="286"/>
      <c r="C102" s="287"/>
      <c r="D102" s="159">
        <f t="shared" ref="D102:AM102" si="382">SUM(D7:D18)</f>
        <v>0</v>
      </c>
      <c r="E102" s="160">
        <f t="shared" si="382"/>
        <v>0</v>
      </c>
      <c r="F102" s="160">
        <f t="shared" si="382"/>
        <v>0</v>
      </c>
      <c r="G102" s="160">
        <f t="shared" si="382"/>
        <v>0</v>
      </c>
      <c r="H102" s="160">
        <f t="shared" si="382"/>
        <v>0</v>
      </c>
      <c r="I102" s="160">
        <f t="shared" si="382"/>
        <v>0</v>
      </c>
      <c r="J102" s="166">
        <f t="shared" si="382"/>
        <v>0</v>
      </c>
      <c r="K102" s="167">
        <f t="shared" ref="K102" si="383">SUM(K7:K18)</f>
        <v>0</v>
      </c>
      <c r="L102" s="159">
        <f t="shared" si="382"/>
        <v>144</v>
      </c>
      <c r="M102" s="160">
        <f t="shared" si="382"/>
        <v>45</v>
      </c>
      <c r="N102" s="160">
        <f t="shared" si="382"/>
        <v>0</v>
      </c>
      <c r="O102" s="160">
        <f t="shared" si="382"/>
        <v>0</v>
      </c>
      <c r="P102" s="160">
        <f t="shared" si="382"/>
        <v>0</v>
      </c>
      <c r="Q102" s="160">
        <f t="shared" si="382"/>
        <v>1</v>
      </c>
      <c r="R102" s="166">
        <f t="shared" si="382"/>
        <v>0</v>
      </c>
      <c r="S102" s="167">
        <f t="shared" si="382"/>
        <v>0</v>
      </c>
      <c r="T102" s="159">
        <f t="shared" si="382"/>
        <v>77</v>
      </c>
      <c r="U102" s="160">
        <f t="shared" si="382"/>
        <v>23</v>
      </c>
      <c r="V102" s="160">
        <f t="shared" si="382"/>
        <v>0</v>
      </c>
      <c r="W102" s="160">
        <f t="shared" si="382"/>
        <v>0</v>
      </c>
      <c r="X102" s="160">
        <f t="shared" si="382"/>
        <v>0</v>
      </c>
      <c r="Y102" s="160">
        <f t="shared" si="382"/>
        <v>0</v>
      </c>
      <c r="Z102" s="166">
        <f t="shared" si="382"/>
        <v>0</v>
      </c>
      <c r="AA102" s="167">
        <f t="shared" ref="AA102" si="384">SUM(AA7:AA18)</f>
        <v>0</v>
      </c>
      <c r="AB102" s="159">
        <f t="shared" si="382"/>
        <v>39</v>
      </c>
      <c r="AC102" s="160">
        <f t="shared" si="382"/>
        <v>1</v>
      </c>
      <c r="AD102" s="160">
        <f t="shared" si="382"/>
        <v>0</v>
      </c>
      <c r="AE102" s="160">
        <f t="shared" si="382"/>
        <v>0</v>
      </c>
      <c r="AF102" s="160">
        <f t="shared" si="382"/>
        <v>0</v>
      </c>
      <c r="AG102" s="160">
        <f t="shared" si="382"/>
        <v>0</v>
      </c>
      <c r="AH102" s="166">
        <f t="shared" si="382"/>
        <v>0</v>
      </c>
      <c r="AI102" s="167">
        <f t="shared" si="382"/>
        <v>0</v>
      </c>
      <c r="AJ102" s="159">
        <f t="shared" si="382"/>
        <v>236</v>
      </c>
      <c r="AK102" s="160">
        <f t="shared" si="382"/>
        <v>75</v>
      </c>
      <c r="AL102" s="160">
        <f t="shared" si="382"/>
        <v>2</v>
      </c>
      <c r="AM102" s="160">
        <f t="shared" si="382"/>
        <v>0</v>
      </c>
      <c r="AN102" s="160">
        <f t="shared" ref="AN102:BX102" si="385">SUM(AN7:AN18)</f>
        <v>0</v>
      </c>
      <c r="AO102" s="160">
        <f t="shared" si="385"/>
        <v>3</v>
      </c>
      <c r="AP102" s="166">
        <f t="shared" si="385"/>
        <v>0</v>
      </c>
      <c r="AQ102" s="167">
        <f t="shared" ref="AQ102" si="386">SUM(AQ7:AQ18)</f>
        <v>0</v>
      </c>
      <c r="AR102" s="159">
        <f t="shared" si="385"/>
        <v>0</v>
      </c>
      <c r="AS102" s="160">
        <f t="shared" si="385"/>
        <v>0</v>
      </c>
      <c r="AT102" s="160">
        <f t="shared" si="385"/>
        <v>0</v>
      </c>
      <c r="AU102" s="160">
        <f t="shared" si="385"/>
        <v>0</v>
      </c>
      <c r="AV102" s="160">
        <f t="shared" si="385"/>
        <v>0</v>
      </c>
      <c r="AW102" s="160">
        <f t="shared" si="385"/>
        <v>0</v>
      </c>
      <c r="AX102" s="166">
        <f t="shared" si="385"/>
        <v>0</v>
      </c>
      <c r="AY102" s="167">
        <f t="shared" ref="AY102" si="387">SUM(AY7:AY18)</f>
        <v>0</v>
      </c>
      <c r="AZ102" s="159">
        <f t="shared" si="385"/>
        <v>105</v>
      </c>
      <c r="BA102" s="160">
        <f t="shared" si="385"/>
        <v>25</v>
      </c>
      <c r="BB102" s="160">
        <f t="shared" si="385"/>
        <v>4</v>
      </c>
      <c r="BC102" s="160">
        <f t="shared" si="385"/>
        <v>0</v>
      </c>
      <c r="BD102" s="160">
        <f t="shared" si="385"/>
        <v>0</v>
      </c>
      <c r="BE102" s="160">
        <f t="shared" si="385"/>
        <v>3</v>
      </c>
      <c r="BF102" s="166">
        <f t="shared" si="385"/>
        <v>1</v>
      </c>
      <c r="BG102" s="167">
        <f t="shared" ref="BG102" si="388">SUM(BG7:BG18)</f>
        <v>0</v>
      </c>
      <c r="BH102" s="159">
        <f t="shared" si="385"/>
        <v>1447</v>
      </c>
      <c r="BI102" s="160">
        <f t="shared" si="385"/>
        <v>233</v>
      </c>
      <c r="BJ102" s="160">
        <f t="shared" si="385"/>
        <v>37</v>
      </c>
      <c r="BK102" s="160">
        <f t="shared" si="385"/>
        <v>38</v>
      </c>
      <c r="BL102" s="160">
        <f t="shared" si="385"/>
        <v>9</v>
      </c>
      <c r="BM102" s="160">
        <f t="shared" si="385"/>
        <v>15</v>
      </c>
      <c r="BN102" s="166">
        <f t="shared" si="385"/>
        <v>2</v>
      </c>
      <c r="BO102" s="167">
        <f t="shared" ref="BO102" si="389">SUM(BO7:BO18)</f>
        <v>0</v>
      </c>
      <c r="BP102" s="159">
        <f t="shared" si="385"/>
        <v>137</v>
      </c>
      <c r="BQ102" s="160">
        <f t="shared" si="385"/>
        <v>30</v>
      </c>
      <c r="BR102" s="160">
        <f t="shared" si="385"/>
        <v>0</v>
      </c>
      <c r="BS102" s="160">
        <f t="shared" si="385"/>
        <v>0</v>
      </c>
      <c r="BT102" s="160">
        <f t="shared" si="385"/>
        <v>0</v>
      </c>
      <c r="BU102" s="160">
        <f t="shared" si="385"/>
        <v>2</v>
      </c>
      <c r="BV102" s="166">
        <f t="shared" si="385"/>
        <v>2</v>
      </c>
      <c r="BW102" s="167">
        <f t="shared" ref="BW102" si="390">SUM(BW7:BW18)</f>
        <v>0</v>
      </c>
      <c r="BX102" s="159">
        <f t="shared" si="385"/>
        <v>94</v>
      </c>
      <c r="BY102" s="160">
        <f t="shared" ref="BY102:DH102" si="391">SUM(BY7:BY18)</f>
        <v>22</v>
      </c>
      <c r="BZ102" s="160">
        <f t="shared" si="391"/>
        <v>4</v>
      </c>
      <c r="CA102" s="160">
        <f t="shared" si="391"/>
        <v>0</v>
      </c>
      <c r="CB102" s="160">
        <f t="shared" si="391"/>
        <v>0</v>
      </c>
      <c r="CC102" s="160">
        <f t="shared" si="391"/>
        <v>1</v>
      </c>
      <c r="CD102" s="166">
        <f t="shared" si="391"/>
        <v>2</v>
      </c>
      <c r="CE102" s="167">
        <f t="shared" ref="CE102" si="392">SUM(CE7:CE18)</f>
        <v>0</v>
      </c>
      <c r="CF102" s="159">
        <f t="shared" si="391"/>
        <v>0</v>
      </c>
      <c r="CG102" s="160">
        <f t="shared" si="391"/>
        <v>0</v>
      </c>
      <c r="CH102" s="160">
        <f t="shared" si="391"/>
        <v>0</v>
      </c>
      <c r="CI102" s="160">
        <f t="shared" si="391"/>
        <v>0</v>
      </c>
      <c r="CJ102" s="160">
        <f t="shared" si="391"/>
        <v>0</v>
      </c>
      <c r="CK102" s="160">
        <f t="shared" si="391"/>
        <v>0</v>
      </c>
      <c r="CL102" s="166">
        <f t="shared" si="391"/>
        <v>0</v>
      </c>
      <c r="CM102" s="167">
        <f t="shared" ref="CM102" si="393">SUM(CM7:CM18)</f>
        <v>0</v>
      </c>
      <c r="CN102" s="159">
        <f t="shared" si="391"/>
        <v>60</v>
      </c>
      <c r="CO102" s="160">
        <f t="shared" si="391"/>
        <v>15</v>
      </c>
      <c r="CP102" s="160">
        <f t="shared" si="391"/>
        <v>2</v>
      </c>
      <c r="CQ102" s="160">
        <f t="shared" si="391"/>
        <v>0</v>
      </c>
      <c r="CR102" s="160">
        <f t="shared" si="391"/>
        <v>0</v>
      </c>
      <c r="CS102" s="160">
        <f t="shared" si="391"/>
        <v>0</v>
      </c>
      <c r="CT102" s="166">
        <f t="shared" si="391"/>
        <v>0</v>
      </c>
      <c r="CU102" s="167">
        <f t="shared" ref="CU102" si="394">SUM(CU7:CU18)</f>
        <v>0</v>
      </c>
      <c r="CV102" s="159">
        <f t="shared" si="391"/>
        <v>65</v>
      </c>
      <c r="CW102" s="160">
        <f t="shared" si="391"/>
        <v>4</v>
      </c>
      <c r="CX102" s="160">
        <f t="shared" si="391"/>
        <v>1</v>
      </c>
      <c r="CY102" s="160">
        <f t="shared" si="391"/>
        <v>0</v>
      </c>
      <c r="CZ102" s="160">
        <f t="shared" si="391"/>
        <v>0</v>
      </c>
      <c r="DA102" s="160">
        <f t="shared" si="391"/>
        <v>0</v>
      </c>
      <c r="DB102" s="166">
        <f t="shared" si="391"/>
        <v>0</v>
      </c>
      <c r="DC102" s="167">
        <f t="shared" ref="DC102" si="395">SUM(DC7:DC18)</f>
        <v>0</v>
      </c>
      <c r="DD102" s="159">
        <f t="shared" si="391"/>
        <v>855</v>
      </c>
      <c r="DE102" s="160">
        <f t="shared" si="391"/>
        <v>162</v>
      </c>
      <c r="DF102" s="160">
        <f t="shared" si="391"/>
        <v>24</v>
      </c>
      <c r="DG102" s="160">
        <f t="shared" si="391"/>
        <v>43</v>
      </c>
      <c r="DH102" s="160">
        <f t="shared" si="391"/>
        <v>8</v>
      </c>
      <c r="DI102" s="160">
        <f t="shared" ref="DI102:DZ102" si="396">SUM(DI7:DI18)</f>
        <v>5</v>
      </c>
      <c r="DJ102" s="166">
        <f t="shared" si="396"/>
        <v>0</v>
      </c>
      <c r="DK102" s="167">
        <f t="shared" ref="DK102" si="397">SUM(DK7:DK18)</f>
        <v>0</v>
      </c>
      <c r="DL102" s="159">
        <f t="shared" si="396"/>
        <v>49</v>
      </c>
      <c r="DM102" s="160">
        <f t="shared" si="396"/>
        <v>14</v>
      </c>
      <c r="DN102" s="160">
        <f t="shared" si="396"/>
        <v>1</v>
      </c>
      <c r="DO102" s="160">
        <f t="shared" si="396"/>
        <v>1</v>
      </c>
      <c r="DP102" s="160">
        <f t="shared" si="396"/>
        <v>0</v>
      </c>
      <c r="DQ102" s="160">
        <f t="shared" si="396"/>
        <v>0</v>
      </c>
      <c r="DR102" s="166">
        <f t="shared" si="396"/>
        <v>0</v>
      </c>
      <c r="DS102" s="167">
        <f t="shared" ref="DS102" si="398">SUM(DS7:DS18)</f>
        <v>0</v>
      </c>
      <c r="DT102" s="159">
        <f t="shared" si="396"/>
        <v>0</v>
      </c>
      <c r="DU102" s="160">
        <f t="shared" si="396"/>
        <v>0</v>
      </c>
      <c r="DV102" s="160">
        <f t="shared" si="396"/>
        <v>0</v>
      </c>
      <c r="DW102" s="160">
        <f t="shared" si="396"/>
        <v>0</v>
      </c>
      <c r="DX102" s="160">
        <f t="shared" si="396"/>
        <v>0</v>
      </c>
      <c r="DY102" s="160">
        <f t="shared" si="396"/>
        <v>0</v>
      </c>
      <c r="DZ102" s="166">
        <f t="shared" si="396"/>
        <v>0</v>
      </c>
      <c r="EA102" s="167">
        <f t="shared" ref="EA102" si="399">SUM(EA7:EA18)</f>
        <v>0</v>
      </c>
    </row>
    <row r="103" spans="1:133" s="4" customFormat="1" ht="15" customHeight="1">
      <c r="B103" s="112"/>
    </row>
    <row r="104" spans="1:133" s="4" customFormat="1" ht="15" customHeight="1">
      <c r="A104" s="285" t="s">
        <v>34</v>
      </c>
      <c r="B104" s="286"/>
      <c r="C104" s="287"/>
      <c r="D104" s="159">
        <f>SUM(D19:D42)</f>
        <v>0</v>
      </c>
      <c r="E104" s="160">
        <f>SUM(E19:E42)</f>
        <v>0</v>
      </c>
      <c r="F104" s="160">
        <f t="shared" ref="F104:BY104" si="400">SUM(F19:F42)</f>
        <v>0</v>
      </c>
      <c r="G104" s="160">
        <f t="shared" si="400"/>
        <v>0</v>
      </c>
      <c r="H104" s="160">
        <f t="shared" si="400"/>
        <v>0</v>
      </c>
      <c r="I104" s="160">
        <f t="shared" si="400"/>
        <v>0</v>
      </c>
      <c r="J104" s="166">
        <f t="shared" si="400"/>
        <v>0</v>
      </c>
      <c r="K104" s="167">
        <f t="shared" ref="K104" si="401">SUM(K19:K42)</f>
        <v>0</v>
      </c>
      <c r="L104" s="159">
        <f t="shared" si="400"/>
        <v>227</v>
      </c>
      <c r="M104" s="160">
        <f t="shared" si="400"/>
        <v>86</v>
      </c>
      <c r="N104" s="160">
        <f t="shared" si="400"/>
        <v>6</v>
      </c>
      <c r="O104" s="160">
        <f t="shared" si="400"/>
        <v>1</v>
      </c>
      <c r="P104" s="160">
        <f t="shared" si="400"/>
        <v>0</v>
      </c>
      <c r="Q104" s="160">
        <f t="shared" si="400"/>
        <v>0</v>
      </c>
      <c r="R104" s="166">
        <f t="shared" si="400"/>
        <v>0</v>
      </c>
      <c r="S104" s="167">
        <f t="shared" si="400"/>
        <v>0</v>
      </c>
      <c r="T104" s="159">
        <f t="shared" si="400"/>
        <v>136</v>
      </c>
      <c r="U104" s="160">
        <f t="shared" si="400"/>
        <v>23</v>
      </c>
      <c r="V104" s="160">
        <f t="shared" si="400"/>
        <v>1</v>
      </c>
      <c r="W104" s="160">
        <f t="shared" si="400"/>
        <v>0</v>
      </c>
      <c r="X104" s="160">
        <f t="shared" si="400"/>
        <v>0</v>
      </c>
      <c r="Y104" s="160">
        <f t="shared" si="400"/>
        <v>2</v>
      </c>
      <c r="Z104" s="166">
        <f t="shared" si="400"/>
        <v>1</v>
      </c>
      <c r="AA104" s="167">
        <f t="shared" ref="AA104" si="402">SUM(AA19:AA42)</f>
        <v>0</v>
      </c>
      <c r="AB104" s="159">
        <f t="shared" si="400"/>
        <v>78</v>
      </c>
      <c r="AC104" s="160">
        <f t="shared" si="400"/>
        <v>9</v>
      </c>
      <c r="AD104" s="160">
        <f t="shared" si="400"/>
        <v>0</v>
      </c>
      <c r="AE104" s="160">
        <f t="shared" si="400"/>
        <v>0</v>
      </c>
      <c r="AF104" s="160">
        <f t="shared" si="400"/>
        <v>0</v>
      </c>
      <c r="AG104" s="160">
        <f t="shared" si="400"/>
        <v>1</v>
      </c>
      <c r="AH104" s="166">
        <f t="shared" si="400"/>
        <v>1</v>
      </c>
      <c r="AI104" s="167">
        <f t="shared" si="400"/>
        <v>0</v>
      </c>
      <c r="AJ104" s="159">
        <f t="shared" si="400"/>
        <v>205</v>
      </c>
      <c r="AK104" s="160">
        <f t="shared" si="400"/>
        <v>87</v>
      </c>
      <c r="AL104" s="160">
        <f t="shared" si="400"/>
        <v>3</v>
      </c>
      <c r="AM104" s="160">
        <f t="shared" si="400"/>
        <v>0</v>
      </c>
      <c r="AN104" s="160">
        <f t="shared" si="400"/>
        <v>0</v>
      </c>
      <c r="AO104" s="160">
        <f t="shared" si="400"/>
        <v>2</v>
      </c>
      <c r="AP104" s="166">
        <f t="shared" si="400"/>
        <v>1</v>
      </c>
      <c r="AQ104" s="167">
        <f t="shared" ref="AQ104" si="403">SUM(AQ19:AQ42)</f>
        <v>0</v>
      </c>
      <c r="AR104" s="159">
        <f t="shared" si="400"/>
        <v>0</v>
      </c>
      <c r="AS104" s="160">
        <f t="shared" si="400"/>
        <v>0</v>
      </c>
      <c r="AT104" s="160">
        <f t="shared" si="400"/>
        <v>0</v>
      </c>
      <c r="AU104" s="160">
        <f t="shared" si="400"/>
        <v>0</v>
      </c>
      <c r="AV104" s="160">
        <f t="shared" si="400"/>
        <v>0</v>
      </c>
      <c r="AW104" s="160">
        <f t="shared" si="400"/>
        <v>0</v>
      </c>
      <c r="AX104" s="166">
        <f t="shared" si="400"/>
        <v>0</v>
      </c>
      <c r="AY104" s="167">
        <f t="shared" si="400"/>
        <v>0</v>
      </c>
      <c r="AZ104" s="159">
        <f t="shared" si="400"/>
        <v>156</v>
      </c>
      <c r="BA104" s="160">
        <f t="shared" si="400"/>
        <v>55</v>
      </c>
      <c r="BB104" s="160">
        <f t="shared" si="400"/>
        <v>11</v>
      </c>
      <c r="BC104" s="160">
        <f t="shared" si="400"/>
        <v>2</v>
      </c>
      <c r="BD104" s="160">
        <f t="shared" si="400"/>
        <v>0</v>
      </c>
      <c r="BE104" s="160">
        <f t="shared" si="400"/>
        <v>3</v>
      </c>
      <c r="BF104" s="166">
        <f t="shared" si="400"/>
        <v>1</v>
      </c>
      <c r="BG104" s="167">
        <f t="shared" ref="BG104" si="404">SUM(BG19:BG42)</f>
        <v>0</v>
      </c>
      <c r="BH104" s="159">
        <f t="shared" si="400"/>
        <v>1819</v>
      </c>
      <c r="BI104" s="160">
        <f t="shared" si="400"/>
        <v>332</v>
      </c>
      <c r="BJ104" s="160">
        <f t="shared" si="400"/>
        <v>55</v>
      </c>
      <c r="BK104" s="160">
        <f t="shared" si="400"/>
        <v>68</v>
      </c>
      <c r="BL104" s="160">
        <f t="shared" si="400"/>
        <v>18</v>
      </c>
      <c r="BM104" s="160">
        <f t="shared" si="400"/>
        <v>20</v>
      </c>
      <c r="BN104" s="166">
        <f t="shared" si="400"/>
        <v>4</v>
      </c>
      <c r="BO104" s="167">
        <f t="shared" si="400"/>
        <v>0</v>
      </c>
      <c r="BP104" s="159">
        <f t="shared" si="400"/>
        <v>148</v>
      </c>
      <c r="BQ104" s="160">
        <f t="shared" si="400"/>
        <v>38</v>
      </c>
      <c r="BR104" s="160">
        <f t="shared" si="400"/>
        <v>4</v>
      </c>
      <c r="BS104" s="160">
        <f t="shared" si="400"/>
        <v>0</v>
      </c>
      <c r="BT104" s="160">
        <f t="shared" si="400"/>
        <v>0</v>
      </c>
      <c r="BU104" s="160">
        <f t="shared" si="400"/>
        <v>5</v>
      </c>
      <c r="BV104" s="166">
        <f t="shared" si="400"/>
        <v>0</v>
      </c>
      <c r="BW104" s="167">
        <f t="shared" ref="BW104" si="405">SUM(BW19:BW42)</f>
        <v>0</v>
      </c>
      <c r="BX104" s="159">
        <f t="shared" si="400"/>
        <v>164</v>
      </c>
      <c r="BY104" s="160">
        <f t="shared" si="400"/>
        <v>44</v>
      </c>
      <c r="BZ104" s="160">
        <f t="shared" ref="BZ104:DZ104" si="406">SUM(BZ19:BZ42)</f>
        <v>9</v>
      </c>
      <c r="CA104" s="160">
        <f t="shared" si="406"/>
        <v>4</v>
      </c>
      <c r="CB104" s="160">
        <f t="shared" si="406"/>
        <v>0</v>
      </c>
      <c r="CC104" s="160">
        <f t="shared" si="406"/>
        <v>0</v>
      </c>
      <c r="CD104" s="166">
        <f t="shared" si="406"/>
        <v>0</v>
      </c>
      <c r="CE104" s="167">
        <f t="shared" si="406"/>
        <v>0</v>
      </c>
      <c r="CF104" s="159">
        <f t="shared" si="406"/>
        <v>0</v>
      </c>
      <c r="CG104" s="160">
        <f t="shared" si="406"/>
        <v>0</v>
      </c>
      <c r="CH104" s="160">
        <f t="shared" si="406"/>
        <v>0</v>
      </c>
      <c r="CI104" s="160">
        <f t="shared" si="406"/>
        <v>0</v>
      </c>
      <c r="CJ104" s="160">
        <f t="shared" si="406"/>
        <v>0</v>
      </c>
      <c r="CK104" s="160">
        <f t="shared" si="406"/>
        <v>0</v>
      </c>
      <c r="CL104" s="166">
        <f t="shared" si="406"/>
        <v>0</v>
      </c>
      <c r="CM104" s="167">
        <f t="shared" ref="CM104" si="407">SUM(CM19:CM42)</f>
        <v>0</v>
      </c>
      <c r="CN104" s="159">
        <f t="shared" si="406"/>
        <v>87</v>
      </c>
      <c r="CO104" s="160">
        <f t="shared" si="406"/>
        <v>23</v>
      </c>
      <c r="CP104" s="160">
        <f t="shared" si="406"/>
        <v>3</v>
      </c>
      <c r="CQ104" s="160">
        <f t="shared" si="406"/>
        <v>0</v>
      </c>
      <c r="CR104" s="160">
        <f t="shared" si="406"/>
        <v>1</v>
      </c>
      <c r="CS104" s="160">
        <f t="shared" si="406"/>
        <v>0</v>
      </c>
      <c r="CT104" s="166">
        <f t="shared" si="406"/>
        <v>0</v>
      </c>
      <c r="CU104" s="167">
        <f t="shared" si="406"/>
        <v>0</v>
      </c>
      <c r="CV104" s="159">
        <f t="shared" si="406"/>
        <v>82</v>
      </c>
      <c r="CW104" s="160">
        <f t="shared" si="406"/>
        <v>16</v>
      </c>
      <c r="CX104" s="160">
        <f t="shared" si="406"/>
        <v>1</v>
      </c>
      <c r="CY104" s="160">
        <f t="shared" si="406"/>
        <v>0</v>
      </c>
      <c r="CZ104" s="160">
        <f t="shared" si="406"/>
        <v>0</v>
      </c>
      <c r="DA104" s="160">
        <f t="shared" si="406"/>
        <v>4</v>
      </c>
      <c r="DB104" s="166">
        <f t="shared" si="406"/>
        <v>1</v>
      </c>
      <c r="DC104" s="167">
        <f t="shared" ref="DC104" si="408">SUM(DC19:DC42)</f>
        <v>0</v>
      </c>
      <c r="DD104" s="159">
        <f t="shared" si="406"/>
        <v>1910</v>
      </c>
      <c r="DE104" s="160">
        <f t="shared" si="406"/>
        <v>335</v>
      </c>
      <c r="DF104" s="160">
        <f t="shared" si="406"/>
        <v>65</v>
      </c>
      <c r="DG104" s="160">
        <f t="shared" si="406"/>
        <v>78</v>
      </c>
      <c r="DH104" s="160">
        <f t="shared" si="406"/>
        <v>20</v>
      </c>
      <c r="DI104" s="160">
        <f t="shared" si="406"/>
        <v>28</v>
      </c>
      <c r="DJ104" s="166">
        <f t="shared" si="406"/>
        <v>3</v>
      </c>
      <c r="DK104" s="167">
        <f t="shared" si="406"/>
        <v>0</v>
      </c>
      <c r="DL104" s="159">
        <f t="shared" si="406"/>
        <v>90</v>
      </c>
      <c r="DM104" s="160">
        <f t="shared" si="406"/>
        <v>13</v>
      </c>
      <c r="DN104" s="160">
        <f t="shared" si="406"/>
        <v>0</v>
      </c>
      <c r="DO104" s="160">
        <f t="shared" si="406"/>
        <v>0</v>
      </c>
      <c r="DP104" s="160">
        <f t="shared" si="406"/>
        <v>0</v>
      </c>
      <c r="DQ104" s="160">
        <f t="shared" si="406"/>
        <v>1</v>
      </c>
      <c r="DR104" s="166">
        <f t="shared" si="406"/>
        <v>0</v>
      </c>
      <c r="DS104" s="167">
        <f t="shared" ref="DS104" si="409">SUM(DS19:DS42)</f>
        <v>0</v>
      </c>
      <c r="DT104" s="159">
        <f t="shared" si="406"/>
        <v>0</v>
      </c>
      <c r="DU104" s="160">
        <f t="shared" si="406"/>
        <v>0</v>
      </c>
      <c r="DV104" s="160">
        <f t="shared" si="406"/>
        <v>0</v>
      </c>
      <c r="DW104" s="160">
        <f t="shared" si="406"/>
        <v>0</v>
      </c>
      <c r="DX104" s="160">
        <f t="shared" si="406"/>
        <v>0</v>
      </c>
      <c r="DY104" s="160">
        <f t="shared" si="406"/>
        <v>0</v>
      </c>
      <c r="DZ104" s="166">
        <f t="shared" si="406"/>
        <v>0</v>
      </c>
      <c r="EA104" s="167">
        <f t="shared" ref="EA104" si="410">SUM(EA19:EA42)</f>
        <v>0</v>
      </c>
    </row>
    <row r="105" spans="1:133" s="4" customFormat="1" ht="15" customHeight="1">
      <c r="B105" s="112"/>
    </row>
    <row r="106" spans="1:133" s="4" customFormat="1" ht="15" customHeight="1">
      <c r="A106" s="285" t="s">
        <v>35</v>
      </c>
      <c r="B106" s="286"/>
      <c r="C106" s="287"/>
      <c r="D106" s="159">
        <f>SUM(D43:D54)</f>
        <v>0</v>
      </c>
      <c r="E106" s="160">
        <f t="shared" ref="E106:BV106" si="411">SUM(E43:E54)</f>
        <v>0</v>
      </c>
      <c r="F106" s="160">
        <f t="shared" si="411"/>
        <v>0</v>
      </c>
      <c r="G106" s="160">
        <f t="shared" si="411"/>
        <v>0</v>
      </c>
      <c r="H106" s="160">
        <f t="shared" si="411"/>
        <v>0</v>
      </c>
      <c r="I106" s="160">
        <f t="shared" si="411"/>
        <v>0</v>
      </c>
      <c r="J106" s="166">
        <f t="shared" si="411"/>
        <v>0</v>
      </c>
      <c r="K106" s="167">
        <f t="shared" ref="K106" si="412">SUM(K43:K54)</f>
        <v>0</v>
      </c>
      <c r="L106" s="159">
        <f t="shared" si="411"/>
        <v>190</v>
      </c>
      <c r="M106" s="160">
        <f t="shared" si="411"/>
        <v>41</v>
      </c>
      <c r="N106" s="160">
        <f t="shared" si="411"/>
        <v>4</v>
      </c>
      <c r="O106" s="160">
        <f t="shared" si="411"/>
        <v>0</v>
      </c>
      <c r="P106" s="160">
        <f t="shared" si="411"/>
        <v>0</v>
      </c>
      <c r="Q106" s="160">
        <f t="shared" si="411"/>
        <v>3</v>
      </c>
      <c r="R106" s="166">
        <f t="shared" si="411"/>
        <v>0</v>
      </c>
      <c r="S106" s="167">
        <f t="shared" si="411"/>
        <v>0</v>
      </c>
      <c r="T106" s="159">
        <f t="shared" si="411"/>
        <v>125</v>
      </c>
      <c r="U106" s="160">
        <f t="shared" si="411"/>
        <v>24</v>
      </c>
      <c r="V106" s="160">
        <f t="shared" si="411"/>
        <v>4</v>
      </c>
      <c r="W106" s="160">
        <f t="shared" si="411"/>
        <v>0</v>
      </c>
      <c r="X106" s="160">
        <f t="shared" si="411"/>
        <v>0</v>
      </c>
      <c r="Y106" s="160">
        <f t="shared" si="411"/>
        <v>3</v>
      </c>
      <c r="Z106" s="166">
        <f t="shared" si="411"/>
        <v>1</v>
      </c>
      <c r="AA106" s="167">
        <f t="shared" ref="AA106" si="413">SUM(AA43:AA54)</f>
        <v>0</v>
      </c>
      <c r="AB106" s="159">
        <f t="shared" si="411"/>
        <v>54</v>
      </c>
      <c r="AC106" s="160">
        <f t="shared" si="411"/>
        <v>3</v>
      </c>
      <c r="AD106" s="160">
        <f t="shared" si="411"/>
        <v>0</v>
      </c>
      <c r="AE106" s="160">
        <f t="shared" si="411"/>
        <v>0</v>
      </c>
      <c r="AF106" s="160">
        <f t="shared" si="411"/>
        <v>0</v>
      </c>
      <c r="AG106" s="160">
        <f t="shared" si="411"/>
        <v>2</v>
      </c>
      <c r="AH106" s="166">
        <f t="shared" si="411"/>
        <v>0</v>
      </c>
      <c r="AI106" s="167">
        <f t="shared" si="411"/>
        <v>0</v>
      </c>
      <c r="AJ106" s="159">
        <f t="shared" si="411"/>
        <v>133</v>
      </c>
      <c r="AK106" s="160">
        <f t="shared" si="411"/>
        <v>30</v>
      </c>
      <c r="AL106" s="160">
        <f t="shared" si="411"/>
        <v>0</v>
      </c>
      <c r="AM106" s="160">
        <f t="shared" si="411"/>
        <v>0</v>
      </c>
      <c r="AN106" s="160">
        <f t="shared" si="411"/>
        <v>0</v>
      </c>
      <c r="AO106" s="160">
        <f t="shared" si="411"/>
        <v>3</v>
      </c>
      <c r="AP106" s="166">
        <f t="shared" si="411"/>
        <v>0</v>
      </c>
      <c r="AQ106" s="167">
        <f t="shared" ref="AQ106" si="414">SUM(AQ43:AQ54)</f>
        <v>0</v>
      </c>
      <c r="AR106" s="159">
        <f t="shared" si="411"/>
        <v>0</v>
      </c>
      <c r="AS106" s="160">
        <f t="shared" si="411"/>
        <v>0</v>
      </c>
      <c r="AT106" s="160">
        <f t="shared" si="411"/>
        <v>0</v>
      </c>
      <c r="AU106" s="160">
        <f t="shared" si="411"/>
        <v>0</v>
      </c>
      <c r="AV106" s="160">
        <f t="shared" si="411"/>
        <v>0</v>
      </c>
      <c r="AW106" s="160">
        <f t="shared" si="411"/>
        <v>0</v>
      </c>
      <c r="AX106" s="166">
        <f t="shared" si="411"/>
        <v>0</v>
      </c>
      <c r="AY106" s="167">
        <f t="shared" si="411"/>
        <v>0</v>
      </c>
      <c r="AZ106" s="159">
        <f t="shared" si="411"/>
        <v>132</v>
      </c>
      <c r="BA106" s="160">
        <f t="shared" si="411"/>
        <v>24</v>
      </c>
      <c r="BB106" s="160">
        <f t="shared" si="411"/>
        <v>0</v>
      </c>
      <c r="BC106" s="160">
        <f t="shared" si="411"/>
        <v>1</v>
      </c>
      <c r="BD106" s="160">
        <f t="shared" si="411"/>
        <v>0</v>
      </c>
      <c r="BE106" s="160">
        <f t="shared" si="411"/>
        <v>0</v>
      </c>
      <c r="BF106" s="166">
        <f t="shared" si="411"/>
        <v>0</v>
      </c>
      <c r="BG106" s="167">
        <f t="shared" ref="BG106" si="415">SUM(BG43:BG54)</f>
        <v>0</v>
      </c>
      <c r="BH106" s="159">
        <f t="shared" si="411"/>
        <v>973</v>
      </c>
      <c r="BI106" s="160">
        <f t="shared" si="411"/>
        <v>137</v>
      </c>
      <c r="BJ106" s="160">
        <f t="shared" si="411"/>
        <v>16</v>
      </c>
      <c r="BK106" s="160">
        <f t="shared" si="411"/>
        <v>10</v>
      </c>
      <c r="BL106" s="160">
        <f t="shared" si="411"/>
        <v>11</v>
      </c>
      <c r="BM106" s="160">
        <f t="shared" si="411"/>
        <v>17</v>
      </c>
      <c r="BN106" s="166">
        <f t="shared" si="411"/>
        <v>2</v>
      </c>
      <c r="BO106" s="167">
        <f t="shared" si="411"/>
        <v>0</v>
      </c>
      <c r="BP106" s="159">
        <f t="shared" si="411"/>
        <v>87</v>
      </c>
      <c r="BQ106" s="160">
        <f t="shared" si="411"/>
        <v>17</v>
      </c>
      <c r="BR106" s="160">
        <f t="shared" si="411"/>
        <v>0</v>
      </c>
      <c r="BS106" s="160">
        <f t="shared" si="411"/>
        <v>0</v>
      </c>
      <c r="BT106" s="160">
        <f t="shared" si="411"/>
        <v>0</v>
      </c>
      <c r="BU106" s="160">
        <f t="shared" si="411"/>
        <v>2</v>
      </c>
      <c r="BV106" s="166">
        <f t="shared" si="411"/>
        <v>0</v>
      </c>
      <c r="BW106" s="167">
        <f t="shared" ref="BW106" si="416">SUM(BW43:BW54)</f>
        <v>0</v>
      </c>
      <c r="BX106" s="159">
        <f t="shared" ref="BX106:DZ106" si="417">SUM(BX43:BX54)</f>
        <v>100</v>
      </c>
      <c r="BY106" s="160">
        <f t="shared" si="417"/>
        <v>26</v>
      </c>
      <c r="BZ106" s="160">
        <f t="shared" si="417"/>
        <v>4</v>
      </c>
      <c r="CA106" s="160">
        <f t="shared" si="417"/>
        <v>0</v>
      </c>
      <c r="CB106" s="160">
        <f t="shared" si="417"/>
        <v>0</v>
      </c>
      <c r="CC106" s="160">
        <f t="shared" si="417"/>
        <v>0</v>
      </c>
      <c r="CD106" s="166">
        <f t="shared" si="417"/>
        <v>1</v>
      </c>
      <c r="CE106" s="167">
        <f t="shared" si="417"/>
        <v>0</v>
      </c>
      <c r="CF106" s="159">
        <f t="shared" si="417"/>
        <v>0</v>
      </c>
      <c r="CG106" s="160">
        <f t="shared" si="417"/>
        <v>0</v>
      </c>
      <c r="CH106" s="160">
        <f t="shared" si="417"/>
        <v>0</v>
      </c>
      <c r="CI106" s="160">
        <f t="shared" si="417"/>
        <v>0</v>
      </c>
      <c r="CJ106" s="160">
        <f t="shared" si="417"/>
        <v>0</v>
      </c>
      <c r="CK106" s="160">
        <f t="shared" si="417"/>
        <v>0</v>
      </c>
      <c r="CL106" s="166">
        <f t="shared" si="417"/>
        <v>0</v>
      </c>
      <c r="CM106" s="167">
        <f t="shared" ref="CM106" si="418">SUM(CM43:CM54)</f>
        <v>0</v>
      </c>
      <c r="CN106" s="159">
        <f t="shared" si="417"/>
        <v>50</v>
      </c>
      <c r="CO106" s="160">
        <f t="shared" si="417"/>
        <v>9</v>
      </c>
      <c r="CP106" s="160">
        <f t="shared" si="417"/>
        <v>0</v>
      </c>
      <c r="CQ106" s="160">
        <f t="shared" si="417"/>
        <v>0</v>
      </c>
      <c r="CR106" s="160">
        <f t="shared" si="417"/>
        <v>0</v>
      </c>
      <c r="CS106" s="160">
        <f t="shared" si="417"/>
        <v>0</v>
      </c>
      <c r="CT106" s="166">
        <f t="shared" si="417"/>
        <v>0</v>
      </c>
      <c r="CU106" s="167">
        <f t="shared" si="417"/>
        <v>0</v>
      </c>
      <c r="CV106" s="159">
        <f t="shared" si="417"/>
        <v>67</v>
      </c>
      <c r="CW106" s="160">
        <f t="shared" si="417"/>
        <v>6</v>
      </c>
      <c r="CX106" s="160">
        <f t="shared" si="417"/>
        <v>0</v>
      </c>
      <c r="CY106" s="160">
        <f t="shared" si="417"/>
        <v>0</v>
      </c>
      <c r="CZ106" s="160">
        <f t="shared" si="417"/>
        <v>0</v>
      </c>
      <c r="DA106" s="160">
        <f t="shared" si="417"/>
        <v>0</v>
      </c>
      <c r="DB106" s="166">
        <f t="shared" si="417"/>
        <v>0</v>
      </c>
      <c r="DC106" s="167">
        <f t="shared" ref="DC106" si="419">SUM(DC43:DC54)</f>
        <v>0</v>
      </c>
      <c r="DD106" s="159">
        <f t="shared" si="417"/>
        <v>1523</v>
      </c>
      <c r="DE106" s="160">
        <f t="shared" si="417"/>
        <v>175</v>
      </c>
      <c r="DF106" s="160">
        <f t="shared" si="417"/>
        <v>13</v>
      </c>
      <c r="DG106" s="160">
        <f t="shared" si="417"/>
        <v>6</v>
      </c>
      <c r="DH106" s="160">
        <f t="shared" si="417"/>
        <v>9</v>
      </c>
      <c r="DI106" s="160">
        <f t="shared" si="417"/>
        <v>21</v>
      </c>
      <c r="DJ106" s="166">
        <f t="shared" si="417"/>
        <v>0</v>
      </c>
      <c r="DK106" s="167">
        <f t="shared" si="417"/>
        <v>0</v>
      </c>
      <c r="DL106" s="159">
        <f t="shared" si="417"/>
        <v>79</v>
      </c>
      <c r="DM106" s="160">
        <f t="shared" si="417"/>
        <v>11</v>
      </c>
      <c r="DN106" s="160">
        <f t="shared" si="417"/>
        <v>0</v>
      </c>
      <c r="DO106" s="160">
        <f t="shared" si="417"/>
        <v>0</v>
      </c>
      <c r="DP106" s="160">
        <f t="shared" si="417"/>
        <v>0</v>
      </c>
      <c r="DQ106" s="160">
        <f t="shared" si="417"/>
        <v>0</v>
      </c>
      <c r="DR106" s="166">
        <f t="shared" si="417"/>
        <v>0</v>
      </c>
      <c r="DS106" s="167">
        <f t="shared" ref="DS106" si="420">SUM(DS43:DS54)</f>
        <v>0</v>
      </c>
      <c r="DT106" s="159">
        <f t="shared" si="417"/>
        <v>0</v>
      </c>
      <c r="DU106" s="160">
        <f t="shared" si="417"/>
        <v>0</v>
      </c>
      <c r="DV106" s="160">
        <f t="shared" si="417"/>
        <v>0</v>
      </c>
      <c r="DW106" s="160">
        <f t="shared" si="417"/>
        <v>0</v>
      </c>
      <c r="DX106" s="160">
        <f t="shared" si="417"/>
        <v>0</v>
      </c>
      <c r="DY106" s="160">
        <f t="shared" si="417"/>
        <v>0</v>
      </c>
      <c r="DZ106" s="166">
        <f t="shared" si="417"/>
        <v>0</v>
      </c>
      <c r="EA106" s="167">
        <f t="shared" ref="EA106" si="421">SUM(EA43:EA54)</f>
        <v>0</v>
      </c>
    </row>
    <row r="107" spans="1:133" s="4" customFormat="1" ht="15" customHeight="1">
      <c r="B107" s="112"/>
    </row>
    <row r="108" spans="1:133" s="4" customFormat="1" ht="15" customHeight="1">
      <c r="A108" s="285" t="s">
        <v>36</v>
      </c>
      <c r="B108" s="286"/>
      <c r="C108" s="287"/>
      <c r="D108" s="159">
        <f t="shared" ref="D108:AM108" si="422">SUM(D7:D54)</f>
        <v>0</v>
      </c>
      <c r="E108" s="160">
        <f t="shared" si="422"/>
        <v>0</v>
      </c>
      <c r="F108" s="160">
        <f t="shared" si="422"/>
        <v>0</v>
      </c>
      <c r="G108" s="160">
        <f t="shared" si="422"/>
        <v>0</v>
      </c>
      <c r="H108" s="160">
        <f t="shared" si="422"/>
        <v>0</v>
      </c>
      <c r="I108" s="160">
        <f t="shared" si="422"/>
        <v>0</v>
      </c>
      <c r="J108" s="166">
        <f t="shared" si="422"/>
        <v>0</v>
      </c>
      <c r="K108" s="167">
        <f t="shared" ref="K108" si="423">SUM(K7:K54)</f>
        <v>0</v>
      </c>
      <c r="L108" s="159">
        <f t="shared" si="422"/>
        <v>561</v>
      </c>
      <c r="M108" s="160">
        <f t="shared" si="422"/>
        <v>172</v>
      </c>
      <c r="N108" s="160">
        <f t="shared" si="422"/>
        <v>10</v>
      </c>
      <c r="O108" s="160">
        <f t="shared" si="422"/>
        <v>1</v>
      </c>
      <c r="P108" s="160">
        <f t="shared" si="422"/>
        <v>0</v>
      </c>
      <c r="Q108" s="160">
        <f t="shared" si="422"/>
        <v>4</v>
      </c>
      <c r="R108" s="166">
        <f t="shared" si="422"/>
        <v>0</v>
      </c>
      <c r="S108" s="167">
        <f t="shared" si="422"/>
        <v>0</v>
      </c>
      <c r="T108" s="159">
        <f t="shared" si="422"/>
        <v>338</v>
      </c>
      <c r="U108" s="160">
        <f t="shared" si="422"/>
        <v>70</v>
      </c>
      <c r="V108" s="160">
        <f t="shared" si="422"/>
        <v>5</v>
      </c>
      <c r="W108" s="160">
        <f t="shared" si="422"/>
        <v>0</v>
      </c>
      <c r="X108" s="160">
        <f t="shared" si="422"/>
        <v>0</v>
      </c>
      <c r="Y108" s="160">
        <f t="shared" si="422"/>
        <v>5</v>
      </c>
      <c r="Z108" s="166">
        <f t="shared" si="422"/>
        <v>2</v>
      </c>
      <c r="AA108" s="167">
        <f t="shared" ref="AA108" si="424">SUM(AA7:AA54)</f>
        <v>0</v>
      </c>
      <c r="AB108" s="159">
        <f t="shared" si="422"/>
        <v>171</v>
      </c>
      <c r="AC108" s="160">
        <f t="shared" si="422"/>
        <v>13</v>
      </c>
      <c r="AD108" s="160">
        <f t="shared" si="422"/>
        <v>0</v>
      </c>
      <c r="AE108" s="160">
        <f t="shared" si="422"/>
        <v>0</v>
      </c>
      <c r="AF108" s="160">
        <f t="shared" si="422"/>
        <v>0</v>
      </c>
      <c r="AG108" s="160">
        <f t="shared" si="422"/>
        <v>3</v>
      </c>
      <c r="AH108" s="166">
        <f t="shared" si="422"/>
        <v>1</v>
      </c>
      <c r="AI108" s="167">
        <f t="shared" si="422"/>
        <v>0</v>
      </c>
      <c r="AJ108" s="159">
        <f t="shared" si="422"/>
        <v>574</v>
      </c>
      <c r="AK108" s="160">
        <f t="shared" si="422"/>
        <v>192</v>
      </c>
      <c r="AL108" s="160">
        <f t="shared" si="422"/>
        <v>5</v>
      </c>
      <c r="AM108" s="160">
        <f t="shared" si="422"/>
        <v>0</v>
      </c>
      <c r="AN108" s="160">
        <f t="shared" ref="AN108:BX108" si="425">SUM(AN7:AN54)</f>
        <v>0</v>
      </c>
      <c r="AO108" s="160">
        <f t="shared" si="425"/>
        <v>8</v>
      </c>
      <c r="AP108" s="166">
        <f t="shared" si="425"/>
        <v>1</v>
      </c>
      <c r="AQ108" s="167">
        <f t="shared" si="425"/>
        <v>0</v>
      </c>
      <c r="AR108" s="159">
        <f t="shared" si="425"/>
        <v>0</v>
      </c>
      <c r="AS108" s="160">
        <f t="shared" si="425"/>
        <v>0</v>
      </c>
      <c r="AT108" s="160">
        <f t="shared" si="425"/>
        <v>0</v>
      </c>
      <c r="AU108" s="160">
        <f t="shared" si="425"/>
        <v>0</v>
      </c>
      <c r="AV108" s="160">
        <f t="shared" si="425"/>
        <v>0</v>
      </c>
      <c r="AW108" s="160">
        <f t="shared" si="425"/>
        <v>0</v>
      </c>
      <c r="AX108" s="166">
        <f t="shared" si="425"/>
        <v>0</v>
      </c>
      <c r="AY108" s="167">
        <f t="shared" ref="AY108" si="426">SUM(AY7:AY54)</f>
        <v>0</v>
      </c>
      <c r="AZ108" s="159">
        <f t="shared" si="425"/>
        <v>393</v>
      </c>
      <c r="BA108" s="160">
        <f t="shared" si="425"/>
        <v>104</v>
      </c>
      <c r="BB108" s="160">
        <f t="shared" si="425"/>
        <v>15</v>
      </c>
      <c r="BC108" s="160">
        <f t="shared" si="425"/>
        <v>3</v>
      </c>
      <c r="BD108" s="160">
        <f t="shared" si="425"/>
        <v>0</v>
      </c>
      <c r="BE108" s="160">
        <f t="shared" si="425"/>
        <v>6</v>
      </c>
      <c r="BF108" s="166">
        <f t="shared" si="425"/>
        <v>2</v>
      </c>
      <c r="BG108" s="167">
        <f t="shared" si="425"/>
        <v>0</v>
      </c>
      <c r="BH108" s="159">
        <f t="shared" si="425"/>
        <v>4239</v>
      </c>
      <c r="BI108" s="160">
        <f t="shared" si="425"/>
        <v>702</v>
      </c>
      <c r="BJ108" s="160">
        <f t="shared" si="425"/>
        <v>108</v>
      </c>
      <c r="BK108" s="160">
        <f t="shared" si="425"/>
        <v>116</v>
      </c>
      <c r="BL108" s="160">
        <f t="shared" si="425"/>
        <v>38</v>
      </c>
      <c r="BM108" s="160">
        <f t="shared" si="425"/>
        <v>52</v>
      </c>
      <c r="BN108" s="166">
        <f t="shared" si="425"/>
        <v>8</v>
      </c>
      <c r="BO108" s="167">
        <f t="shared" ref="BO108" si="427">SUM(BO7:BO54)</f>
        <v>0</v>
      </c>
      <c r="BP108" s="159">
        <f t="shared" si="425"/>
        <v>372</v>
      </c>
      <c r="BQ108" s="160">
        <f t="shared" si="425"/>
        <v>85</v>
      </c>
      <c r="BR108" s="160">
        <f t="shared" si="425"/>
        <v>4</v>
      </c>
      <c r="BS108" s="160">
        <f t="shared" si="425"/>
        <v>0</v>
      </c>
      <c r="BT108" s="160">
        <f t="shared" si="425"/>
        <v>0</v>
      </c>
      <c r="BU108" s="160">
        <f t="shared" si="425"/>
        <v>9</v>
      </c>
      <c r="BV108" s="166">
        <f t="shared" si="425"/>
        <v>2</v>
      </c>
      <c r="BW108" s="167">
        <f t="shared" si="425"/>
        <v>0</v>
      </c>
      <c r="BX108" s="159">
        <f t="shared" si="425"/>
        <v>358</v>
      </c>
      <c r="BY108" s="160">
        <f t="shared" ref="BY108:DH108" si="428">SUM(BY7:BY54)</f>
        <v>92</v>
      </c>
      <c r="BZ108" s="160">
        <f t="shared" si="428"/>
        <v>17</v>
      </c>
      <c r="CA108" s="160">
        <f t="shared" si="428"/>
        <v>4</v>
      </c>
      <c r="CB108" s="160">
        <f t="shared" si="428"/>
        <v>0</v>
      </c>
      <c r="CC108" s="160">
        <f t="shared" si="428"/>
        <v>1</v>
      </c>
      <c r="CD108" s="166">
        <f t="shared" si="428"/>
        <v>3</v>
      </c>
      <c r="CE108" s="167">
        <f t="shared" si="428"/>
        <v>0</v>
      </c>
      <c r="CF108" s="159">
        <f t="shared" si="428"/>
        <v>0</v>
      </c>
      <c r="CG108" s="160">
        <f t="shared" si="428"/>
        <v>0</v>
      </c>
      <c r="CH108" s="160">
        <f t="shared" si="428"/>
        <v>0</v>
      </c>
      <c r="CI108" s="160">
        <f t="shared" si="428"/>
        <v>0</v>
      </c>
      <c r="CJ108" s="160">
        <f t="shared" si="428"/>
        <v>0</v>
      </c>
      <c r="CK108" s="160">
        <f t="shared" si="428"/>
        <v>0</v>
      </c>
      <c r="CL108" s="166">
        <f t="shared" si="428"/>
        <v>0</v>
      </c>
      <c r="CM108" s="167">
        <f t="shared" ref="CM108" si="429">SUM(CM7:CM54)</f>
        <v>0</v>
      </c>
      <c r="CN108" s="159">
        <f t="shared" si="428"/>
        <v>197</v>
      </c>
      <c r="CO108" s="160">
        <f t="shared" si="428"/>
        <v>47</v>
      </c>
      <c r="CP108" s="160">
        <f t="shared" si="428"/>
        <v>5</v>
      </c>
      <c r="CQ108" s="160">
        <f t="shared" si="428"/>
        <v>0</v>
      </c>
      <c r="CR108" s="160">
        <f t="shared" si="428"/>
        <v>1</v>
      </c>
      <c r="CS108" s="160">
        <f t="shared" si="428"/>
        <v>0</v>
      </c>
      <c r="CT108" s="166">
        <f t="shared" si="428"/>
        <v>0</v>
      </c>
      <c r="CU108" s="167">
        <f t="shared" si="428"/>
        <v>0</v>
      </c>
      <c r="CV108" s="159">
        <f t="shared" si="428"/>
        <v>214</v>
      </c>
      <c r="CW108" s="160">
        <f t="shared" si="428"/>
        <v>26</v>
      </c>
      <c r="CX108" s="160">
        <f t="shared" si="428"/>
        <v>2</v>
      </c>
      <c r="CY108" s="160">
        <f t="shared" si="428"/>
        <v>0</v>
      </c>
      <c r="CZ108" s="160">
        <f t="shared" si="428"/>
        <v>0</v>
      </c>
      <c r="DA108" s="160">
        <f t="shared" si="428"/>
        <v>4</v>
      </c>
      <c r="DB108" s="166">
        <f t="shared" si="428"/>
        <v>1</v>
      </c>
      <c r="DC108" s="167">
        <f t="shared" ref="DC108" si="430">SUM(DC7:DC54)</f>
        <v>0</v>
      </c>
      <c r="DD108" s="159">
        <f t="shared" si="428"/>
        <v>4288</v>
      </c>
      <c r="DE108" s="160">
        <f t="shared" si="428"/>
        <v>672</v>
      </c>
      <c r="DF108" s="160">
        <f t="shared" si="428"/>
        <v>102</v>
      </c>
      <c r="DG108" s="160">
        <f t="shared" si="428"/>
        <v>127</v>
      </c>
      <c r="DH108" s="160">
        <f t="shared" si="428"/>
        <v>37</v>
      </c>
      <c r="DI108" s="160">
        <f t="shared" ref="DI108:DZ108" si="431">SUM(DI7:DI54)</f>
        <v>54</v>
      </c>
      <c r="DJ108" s="166">
        <f t="shared" si="431"/>
        <v>3</v>
      </c>
      <c r="DK108" s="167">
        <f t="shared" si="431"/>
        <v>0</v>
      </c>
      <c r="DL108" s="159">
        <f t="shared" si="431"/>
        <v>218</v>
      </c>
      <c r="DM108" s="160">
        <f t="shared" si="431"/>
        <v>38</v>
      </c>
      <c r="DN108" s="160">
        <f t="shared" si="431"/>
        <v>1</v>
      </c>
      <c r="DO108" s="160">
        <f t="shared" si="431"/>
        <v>1</v>
      </c>
      <c r="DP108" s="160">
        <f t="shared" si="431"/>
        <v>0</v>
      </c>
      <c r="DQ108" s="160">
        <f t="shared" si="431"/>
        <v>1</v>
      </c>
      <c r="DR108" s="166">
        <f t="shared" si="431"/>
        <v>0</v>
      </c>
      <c r="DS108" s="167">
        <f t="shared" ref="DS108" si="432">SUM(DS7:DS54)</f>
        <v>0</v>
      </c>
      <c r="DT108" s="159">
        <f t="shared" si="431"/>
        <v>0</v>
      </c>
      <c r="DU108" s="160">
        <f t="shared" si="431"/>
        <v>0</v>
      </c>
      <c r="DV108" s="160">
        <f t="shared" si="431"/>
        <v>0</v>
      </c>
      <c r="DW108" s="160">
        <f t="shared" si="431"/>
        <v>0</v>
      </c>
      <c r="DX108" s="160">
        <f t="shared" si="431"/>
        <v>0</v>
      </c>
      <c r="DY108" s="160">
        <f t="shared" si="431"/>
        <v>0</v>
      </c>
      <c r="DZ108" s="166">
        <f t="shared" si="431"/>
        <v>0</v>
      </c>
      <c r="EA108" s="167">
        <f t="shared" ref="EA108" si="433">SUM(EA7:EA54)</f>
        <v>0</v>
      </c>
    </row>
    <row r="109" spans="1:133" ht="15" customHeight="1">
      <c r="A109" s="161" t="s">
        <v>58</v>
      </c>
      <c r="B109" s="55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</row>
    <row r="110" spans="1:133" ht="15" customHeight="1">
      <c r="A110" s="115">
        <f>VLOOKUP(MAX(EB56:EB64),EB56:EC64,2,FALSE)</f>
        <v>0.32291666666666707</v>
      </c>
      <c r="B110" s="116" t="s">
        <v>57</v>
      </c>
      <c r="C110" s="117">
        <f>A110+TIME(1,0,0)</f>
        <v>0.36458333333333376</v>
      </c>
      <c r="D110" s="162">
        <f t="shared" ref="D110:AM110" si="434">VLOOKUP($A$110,$A$56:$DZ$100,COLUMN(D110),FALSE)</f>
        <v>0</v>
      </c>
      <c r="E110" s="163">
        <f t="shared" si="434"/>
        <v>0</v>
      </c>
      <c r="F110" s="163">
        <f t="shared" si="434"/>
        <v>0</v>
      </c>
      <c r="G110" s="163">
        <f t="shared" si="434"/>
        <v>0</v>
      </c>
      <c r="H110" s="163">
        <f t="shared" si="434"/>
        <v>0</v>
      </c>
      <c r="I110" s="163">
        <f t="shared" si="434"/>
        <v>0</v>
      </c>
      <c r="J110" s="168">
        <f t="shared" si="434"/>
        <v>0</v>
      </c>
      <c r="K110" s="169">
        <f t="shared" si="434"/>
        <v>0</v>
      </c>
      <c r="L110" s="162">
        <f t="shared" si="434"/>
        <v>59</v>
      </c>
      <c r="M110" s="163">
        <f t="shared" si="434"/>
        <v>25</v>
      </c>
      <c r="N110" s="163">
        <f t="shared" si="434"/>
        <v>0</v>
      </c>
      <c r="O110" s="163">
        <f t="shared" si="434"/>
        <v>0</v>
      </c>
      <c r="P110" s="163">
        <f t="shared" si="434"/>
        <v>0</v>
      </c>
      <c r="Q110" s="163">
        <f t="shared" si="434"/>
        <v>0</v>
      </c>
      <c r="R110" s="168">
        <f t="shared" si="434"/>
        <v>0</v>
      </c>
      <c r="S110" s="169">
        <f t="shared" si="434"/>
        <v>0</v>
      </c>
      <c r="T110" s="162">
        <f t="shared" si="434"/>
        <v>27</v>
      </c>
      <c r="U110" s="163">
        <f t="shared" si="434"/>
        <v>7</v>
      </c>
      <c r="V110" s="163">
        <f t="shared" si="434"/>
        <v>0</v>
      </c>
      <c r="W110" s="163">
        <f t="shared" si="434"/>
        <v>0</v>
      </c>
      <c r="X110" s="163">
        <f t="shared" si="434"/>
        <v>0</v>
      </c>
      <c r="Y110" s="163">
        <f t="shared" si="434"/>
        <v>0</v>
      </c>
      <c r="Z110" s="168">
        <f t="shared" si="434"/>
        <v>0</v>
      </c>
      <c r="AA110" s="169">
        <f t="shared" si="434"/>
        <v>0</v>
      </c>
      <c r="AB110" s="162">
        <f t="shared" si="434"/>
        <v>22</v>
      </c>
      <c r="AC110" s="163">
        <f t="shared" si="434"/>
        <v>0</v>
      </c>
      <c r="AD110" s="163">
        <f t="shared" si="434"/>
        <v>0</v>
      </c>
      <c r="AE110" s="163">
        <f t="shared" si="434"/>
        <v>0</v>
      </c>
      <c r="AF110" s="163">
        <f t="shared" si="434"/>
        <v>0</v>
      </c>
      <c r="AG110" s="163">
        <f t="shared" si="434"/>
        <v>0</v>
      </c>
      <c r="AH110" s="168">
        <f t="shared" si="434"/>
        <v>0</v>
      </c>
      <c r="AI110" s="169">
        <f t="shared" si="434"/>
        <v>0</v>
      </c>
      <c r="AJ110" s="162">
        <f t="shared" si="434"/>
        <v>102</v>
      </c>
      <c r="AK110" s="163">
        <f t="shared" si="434"/>
        <v>31</v>
      </c>
      <c r="AL110" s="163">
        <f t="shared" si="434"/>
        <v>1</v>
      </c>
      <c r="AM110" s="163">
        <f t="shared" si="434"/>
        <v>0</v>
      </c>
      <c r="AN110" s="163">
        <f t="shared" ref="AN110:BX110" si="435">VLOOKUP($A$110,$A$56:$DZ$100,COLUMN(AN110),FALSE)</f>
        <v>0</v>
      </c>
      <c r="AO110" s="163">
        <f t="shared" si="435"/>
        <v>2</v>
      </c>
      <c r="AP110" s="168">
        <f t="shared" si="435"/>
        <v>0</v>
      </c>
      <c r="AQ110" s="169">
        <f t="shared" si="435"/>
        <v>0</v>
      </c>
      <c r="AR110" s="162">
        <f t="shared" si="435"/>
        <v>0</v>
      </c>
      <c r="AS110" s="163">
        <f t="shared" si="435"/>
        <v>0</v>
      </c>
      <c r="AT110" s="163">
        <f t="shared" si="435"/>
        <v>0</v>
      </c>
      <c r="AU110" s="163">
        <f t="shared" si="435"/>
        <v>0</v>
      </c>
      <c r="AV110" s="163">
        <f t="shared" si="435"/>
        <v>0</v>
      </c>
      <c r="AW110" s="163">
        <f t="shared" si="435"/>
        <v>0</v>
      </c>
      <c r="AX110" s="168">
        <f t="shared" si="435"/>
        <v>0</v>
      </c>
      <c r="AY110" s="169">
        <f t="shared" si="435"/>
        <v>0</v>
      </c>
      <c r="AZ110" s="162">
        <f t="shared" si="435"/>
        <v>32</v>
      </c>
      <c r="BA110" s="163">
        <f t="shared" si="435"/>
        <v>4</v>
      </c>
      <c r="BB110" s="163">
        <f t="shared" si="435"/>
        <v>1</v>
      </c>
      <c r="BC110" s="163">
        <f t="shared" si="435"/>
        <v>0</v>
      </c>
      <c r="BD110" s="163">
        <f t="shared" si="435"/>
        <v>0</v>
      </c>
      <c r="BE110" s="163">
        <f t="shared" si="435"/>
        <v>2</v>
      </c>
      <c r="BF110" s="168">
        <f t="shared" si="435"/>
        <v>1</v>
      </c>
      <c r="BG110" s="169">
        <f t="shared" si="435"/>
        <v>0</v>
      </c>
      <c r="BH110" s="162">
        <f t="shared" si="435"/>
        <v>618</v>
      </c>
      <c r="BI110" s="163">
        <f t="shared" si="435"/>
        <v>94</v>
      </c>
      <c r="BJ110" s="163">
        <f t="shared" si="435"/>
        <v>15</v>
      </c>
      <c r="BK110" s="163">
        <f t="shared" si="435"/>
        <v>8</v>
      </c>
      <c r="BL110" s="163">
        <f t="shared" si="435"/>
        <v>3</v>
      </c>
      <c r="BM110" s="163">
        <f t="shared" si="435"/>
        <v>5</v>
      </c>
      <c r="BN110" s="168">
        <f t="shared" si="435"/>
        <v>0</v>
      </c>
      <c r="BO110" s="169">
        <f t="shared" si="435"/>
        <v>0</v>
      </c>
      <c r="BP110" s="162">
        <f t="shared" si="435"/>
        <v>67</v>
      </c>
      <c r="BQ110" s="163">
        <f t="shared" si="435"/>
        <v>8</v>
      </c>
      <c r="BR110" s="163">
        <f t="shared" si="435"/>
        <v>0</v>
      </c>
      <c r="BS110" s="163">
        <f t="shared" si="435"/>
        <v>0</v>
      </c>
      <c r="BT110" s="163">
        <f t="shared" si="435"/>
        <v>0</v>
      </c>
      <c r="BU110" s="163">
        <f t="shared" si="435"/>
        <v>1</v>
      </c>
      <c r="BV110" s="168">
        <f t="shared" si="435"/>
        <v>1</v>
      </c>
      <c r="BW110" s="169">
        <f t="shared" si="435"/>
        <v>0</v>
      </c>
      <c r="BX110" s="162">
        <f t="shared" si="435"/>
        <v>38</v>
      </c>
      <c r="BY110" s="163">
        <f t="shared" ref="BY110:DH110" si="436">VLOOKUP($A$110,$A$56:$DZ$100,COLUMN(BY110),FALSE)</f>
        <v>9</v>
      </c>
      <c r="BZ110" s="163">
        <f t="shared" si="436"/>
        <v>0</v>
      </c>
      <c r="CA110" s="163">
        <f t="shared" si="436"/>
        <v>0</v>
      </c>
      <c r="CB110" s="163">
        <f t="shared" si="436"/>
        <v>0</v>
      </c>
      <c r="CC110" s="163">
        <f t="shared" si="436"/>
        <v>1</v>
      </c>
      <c r="CD110" s="168">
        <f t="shared" si="436"/>
        <v>0</v>
      </c>
      <c r="CE110" s="169">
        <f t="shared" si="436"/>
        <v>0</v>
      </c>
      <c r="CF110" s="162">
        <f t="shared" si="436"/>
        <v>0</v>
      </c>
      <c r="CG110" s="163">
        <f t="shared" si="436"/>
        <v>0</v>
      </c>
      <c r="CH110" s="163">
        <f t="shared" si="436"/>
        <v>0</v>
      </c>
      <c r="CI110" s="163">
        <f t="shared" si="436"/>
        <v>0</v>
      </c>
      <c r="CJ110" s="163">
        <f t="shared" si="436"/>
        <v>0</v>
      </c>
      <c r="CK110" s="163">
        <f t="shared" si="436"/>
        <v>0</v>
      </c>
      <c r="CL110" s="168">
        <f t="shared" si="436"/>
        <v>0</v>
      </c>
      <c r="CM110" s="169">
        <f t="shared" si="436"/>
        <v>0</v>
      </c>
      <c r="CN110" s="162">
        <f t="shared" si="436"/>
        <v>23</v>
      </c>
      <c r="CO110" s="163">
        <f t="shared" si="436"/>
        <v>7</v>
      </c>
      <c r="CP110" s="163">
        <f t="shared" si="436"/>
        <v>1</v>
      </c>
      <c r="CQ110" s="163">
        <f t="shared" si="436"/>
        <v>0</v>
      </c>
      <c r="CR110" s="163">
        <f t="shared" si="436"/>
        <v>0</v>
      </c>
      <c r="CS110" s="163">
        <f t="shared" si="436"/>
        <v>0</v>
      </c>
      <c r="CT110" s="168">
        <f t="shared" si="436"/>
        <v>0</v>
      </c>
      <c r="CU110" s="169">
        <f t="shared" si="436"/>
        <v>0</v>
      </c>
      <c r="CV110" s="162">
        <f t="shared" si="436"/>
        <v>36</v>
      </c>
      <c r="CW110" s="163">
        <f t="shared" si="436"/>
        <v>0</v>
      </c>
      <c r="CX110" s="163">
        <f t="shared" si="436"/>
        <v>0</v>
      </c>
      <c r="CY110" s="163">
        <f t="shared" si="436"/>
        <v>0</v>
      </c>
      <c r="CZ110" s="163">
        <f t="shared" si="436"/>
        <v>0</v>
      </c>
      <c r="DA110" s="163">
        <f t="shared" si="436"/>
        <v>0</v>
      </c>
      <c r="DB110" s="168">
        <f t="shared" si="436"/>
        <v>0</v>
      </c>
      <c r="DC110" s="169">
        <f t="shared" si="436"/>
        <v>0</v>
      </c>
      <c r="DD110" s="162">
        <f t="shared" si="436"/>
        <v>327</v>
      </c>
      <c r="DE110" s="163">
        <f t="shared" si="436"/>
        <v>53</v>
      </c>
      <c r="DF110" s="163">
        <f t="shared" si="436"/>
        <v>5</v>
      </c>
      <c r="DG110" s="163">
        <f t="shared" si="436"/>
        <v>17</v>
      </c>
      <c r="DH110" s="163">
        <f t="shared" si="436"/>
        <v>4</v>
      </c>
      <c r="DI110" s="163">
        <f t="shared" ref="DI110:DZ110" si="437">VLOOKUP($A$110,$A$56:$DZ$100,COLUMN(DI110),FALSE)</f>
        <v>0</v>
      </c>
      <c r="DJ110" s="168">
        <f t="shared" si="437"/>
        <v>0</v>
      </c>
      <c r="DK110" s="169">
        <f t="shared" si="437"/>
        <v>0</v>
      </c>
      <c r="DL110" s="162">
        <f t="shared" si="437"/>
        <v>16</v>
      </c>
      <c r="DM110" s="163">
        <f t="shared" si="437"/>
        <v>4</v>
      </c>
      <c r="DN110" s="163">
        <f t="shared" si="437"/>
        <v>0</v>
      </c>
      <c r="DO110" s="163">
        <f t="shared" si="437"/>
        <v>0</v>
      </c>
      <c r="DP110" s="163">
        <f t="shared" si="437"/>
        <v>0</v>
      </c>
      <c r="DQ110" s="163">
        <f t="shared" si="437"/>
        <v>0</v>
      </c>
      <c r="DR110" s="168">
        <f t="shared" si="437"/>
        <v>0</v>
      </c>
      <c r="DS110" s="169">
        <f t="shared" si="437"/>
        <v>0</v>
      </c>
      <c r="DT110" s="162">
        <f t="shared" si="437"/>
        <v>0</v>
      </c>
      <c r="DU110" s="163">
        <f t="shared" si="437"/>
        <v>0</v>
      </c>
      <c r="DV110" s="163">
        <f t="shared" si="437"/>
        <v>0</v>
      </c>
      <c r="DW110" s="163">
        <f t="shared" si="437"/>
        <v>0</v>
      </c>
      <c r="DX110" s="163">
        <f t="shared" si="437"/>
        <v>0</v>
      </c>
      <c r="DY110" s="163">
        <f t="shared" si="437"/>
        <v>0</v>
      </c>
      <c r="DZ110" s="168">
        <f t="shared" si="437"/>
        <v>0</v>
      </c>
      <c r="EA110" s="169">
        <f>VLOOKUP($A$110,$A$56:$EA$100,COLUMN(EA110),FALSE)</f>
        <v>0</v>
      </c>
    </row>
    <row r="111" spans="1:133" ht="15" customHeight="1">
      <c r="A111" s="161" t="s">
        <v>59</v>
      </c>
      <c r="B111" s="55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</row>
    <row r="112" spans="1:133" ht="15" customHeight="1">
      <c r="A112" s="115">
        <f>VLOOKUP(MAX(EB68:EB91),EB68:EC91,2,FALSE)</f>
        <v>0.65625000000000011</v>
      </c>
      <c r="B112" s="116" t="s">
        <v>57</v>
      </c>
      <c r="C112" s="117">
        <f>A112+TIME(1,0,0)</f>
        <v>0.69791666666666674</v>
      </c>
      <c r="D112" s="162">
        <f>VLOOKUP($A$112,$A$56:$DZ$100,COLUMN(D112),FALSE)</f>
        <v>0</v>
      </c>
      <c r="E112" s="163">
        <f t="shared" ref="E112:BY112" si="438">VLOOKUP($A$112,$A$56:$DZ$100,COLUMN(E112),FALSE)</f>
        <v>0</v>
      </c>
      <c r="F112" s="163">
        <f t="shared" si="438"/>
        <v>0</v>
      </c>
      <c r="G112" s="163">
        <f t="shared" si="438"/>
        <v>0</v>
      </c>
      <c r="H112" s="163">
        <f t="shared" si="438"/>
        <v>0</v>
      </c>
      <c r="I112" s="163">
        <f t="shared" si="438"/>
        <v>0</v>
      </c>
      <c r="J112" s="168">
        <f t="shared" si="438"/>
        <v>0</v>
      </c>
      <c r="K112" s="169">
        <f t="shared" si="438"/>
        <v>0</v>
      </c>
      <c r="L112" s="162">
        <f t="shared" si="438"/>
        <v>56</v>
      </c>
      <c r="M112" s="163">
        <f t="shared" si="438"/>
        <v>19</v>
      </c>
      <c r="N112" s="163">
        <f t="shared" si="438"/>
        <v>2</v>
      </c>
      <c r="O112" s="163">
        <f t="shared" si="438"/>
        <v>0</v>
      </c>
      <c r="P112" s="163">
        <f t="shared" si="438"/>
        <v>0</v>
      </c>
      <c r="Q112" s="163">
        <f t="shared" si="438"/>
        <v>0</v>
      </c>
      <c r="R112" s="168">
        <f t="shared" si="438"/>
        <v>0</v>
      </c>
      <c r="S112" s="169">
        <f t="shared" si="438"/>
        <v>0</v>
      </c>
      <c r="T112" s="162">
        <f t="shared" si="438"/>
        <v>32</v>
      </c>
      <c r="U112" s="163">
        <f t="shared" si="438"/>
        <v>9</v>
      </c>
      <c r="V112" s="163">
        <f t="shared" si="438"/>
        <v>2</v>
      </c>
      <c r="W112" s="163">
        <f t="shared" si="438"/>
        <v>0</v>
      </c>
      <c r="X112" s="163">
        <f t="shared" si="438"/>
        <v>0</v>
      </c>
      <c r="Y112" s="163">
        <f t="shared" si="438"/>
        <v>0</v>
      </c>
      <c r="Z112" s="168">
        <f t="shared" si="438"/>
        <v>0</v>
      </c>
      <c r="AA112" s="169">
        <f t="shared" si="438"/>
        <v>0</v>
      </c>
      <c r="AB112" s="162">
        <f t="shared" si="438"/>
        <v>15</v>
      </c>
      <c r="AC112" s="163">
        <f t="shared" si="438"/>
        <v>1</v>
      </c>
      <c r="AD112" s="163">
        <f t="shared" si="438"/>
        <v>0</v>
      </c>
      <c r="AE112" s="163">
        <f t="shared" si="438"/>
        <v>0</v>
      </c>
      <c r="AF112" s="163">
        <f t="shared" si="438"/>
        <v>0</v>
      </c>
      <c r="AG112" s="163">
        <f t="shared" si="438"/>
        <v>0</v>
      </c>
      <c r="AH112" s="168">
        <f t="shared" si="438"/>
        <v>0</v>
      </c>
      <c r="AI112" s="169">
        <f t="shared" si="438"/>
        <v>0</v>
      </c>
      <c r="AJ112" s="162">
        <f t="shared" si="438"/>
        <v>30</v>
      </c>
      <c r="AK112" s="163">
        <f t="shared" si="438"/>
        <v>16</v>
      </c>
      <c r="AL112" s="163">
        <f t="shared" si="438"/>
        <v>0</v>
      </c>
      <c r="AM112" s="163">
        <f t="shared" si="438"/>
        <v>0</v>
      </c>
      <c r="AN112" s="163">
        <f t="shared" si="438"/>
        <v>0</v>
      </c>
      <c r="AO112" s="163">
        <f t="shared" si="438"/>
        <v>2</v>
      </c>
      <c r="AP112" s="168">
        <f t="shared" si="438"/>
        <v>0</v>
      </c>
      <c r="AQ112" s="169">
        <f t="shared" si="438"/>
        <v>0</v>
      </c>
      <c r="AR112" s="162">
        <f t="shared" si="438"/>
        <v>0</v>
      </c>
      <c r="AS112" s="163">
        <f t="shared" si="438"/>
        <v>0</v>
      </c>
      <c r="AT112" s="163">
        <f t="shared" si="438"/>
        <v>0</v>
      </c>
      <c r="AU112" s="163">
        <f t="shared" si="438"/>
        <v>0</v>
      </c>
      <c r="AV112" s="163">
        <f t="shared" si="438"/>
        <v>0</v>
      </c>
      <c r="AW112" s="163">
        <f t="shared" si="438"/>
        <v>0</v>
      </c>
      <c r="AX112" s="168">
        <f t="shared" si="438"/>
        <v>0</v>
      </c>
      <c r="AY112" s="169">
        <f t="shared" si="438"/>
        <v>0</v>
      </c>
      <c r="AZ112" s="162">
        <f t="shared" si="438"/>
        <v>37</v>
      </c>
      <c r="BA112" s="163">
        <f t="shared" si="438"/>
        <v>4</v>
      </c>
      <c r="BB112" s="163">
        <f t="shared" si="438"/>
        <v>1</v>
      </c>
      <c r="BC112" s="163">
        <f t="shared" si="438"/>
        <v>0</v>
      </c>
      <c r="BD112" s="163">
        <f t="shared" si="438"/>
        <v>0</v>
      </c>
      <c r="BE112" s="163">
        <f t="shared" si="438"/>
        <v>0</v>
      </c>
      <c r="BF112" s="168">
        <f t="shared" si="438"/>
        <v>0</v>
      </c>
      <c r="BG112" s="169">
        <f t="shared" si="438"/>
        <v>0</v>
      </c>
      <c r="BH112" s="162">
        <f t="shared" si="438"/>
        <v>338</v>
      </c>
      <c r="BI112" s="163">
        <f t="shared" si="438"/>
        <v>58</v>
      </c>
      <c r="BJ112" s="163">
        <f t="shared" si="438"/>
        <v>5</v>
      </c>
      <c r="BK112" s="163">
        <f t="shared" si="438"/>
        <v>5</v>
      </c>
      <c r="BL112" s="163">
        <f t="shared" si="438"/>
        <v>4</v>
      </c>
      <c r="BM112" s="163">
        <f t="shared" si="438"/>
        <v>6</v>
      </c>
      <c r="BN112" s="168">
        <f t="shared" si="438"/>
        <v>0</v>
      </c>
      <c r="BO112" s="169">
        <f t="shared" si="438"/>
        <v>0</v>
      </c>
      <c r="BP112" s="162">
        <f t="shared" si="438"/>
        <v>27</v>
      </c>
      <c r="BQ112" s="163">
        <f t="shared" si="438"/>
        <v>8</v>
      </c>
      <c r="BR112" s="163">
        <f t="shared" si="438"/>
        <v>0</v>
      </c>
      <c r="BS112" s="163">
        <f t="shared" si="438"/>
        <v>0</v>
      </c>
      <c r="BT112" s="163">
        <f t="shared" si="438"/>
        <v>0</v>
      </c>
      <c r="BU112" s="163">
        <f t="shared" si="438"/>
        <v>0</v>
      </c>
      <c r="BV112" s="168">
        <f t="shared" si="438"/>
        <v>0</v>
      </c>
      <c r="BW112" s="169">
        <f t="shared" si="438"/>
        <v>0</v>
      </c>
      <c r="BX112" s="162">
        <f t="shared" si="438"/>
        <v>45</v>
      </c>
      <c r="BY112" s="163">
        <f t="shared" si="438"/>
        <v>5</v>
      </c>
      <c r="BZ112" s="163">
        <f t="shared" ref="BZ112:DZ112" si="439">VLOOKUP($A$112,$A$56:$DZ$100,COLUMN(BZ112),FALSE)</f>
        <v>1</v>
      </c>
      <c r="CA112" s="163">
        <f t="shared" si="439"/>
        <v>0</v>
      </c>
      <c r="CB112" s="163">
        <f t="shared" si="439"/>
        <v>0</v>
      </c>
      <c r="CC112" s="163">
        <f t="shared" si="439"/>
        <v>0</v>
      </c>
      <c r="CD112" s="168">
        <f t="shared" si="439"/>
        <v>0</v>
      </c>
      <c r="CE112" s="169">
        <f t="shared" si="439"/>
        <v>0</v>
      </c>
      <c r="CF112" s="162">
        <f t="shared" si="439"/>
        <v>0</v>
      </c>
      <c r="CG112" s="163">
        <f t="shared" si="439"/>
        <v>0</v>
      </c>
      <c r="CH112" s="163">
        <f t="shared" si="439"/>
        <v>0</v>
      </c>
      <c r="CI112" s="163">
        <f t="shared" si="439"/>
        <v>0</v>
      </c>
      <c r="CJ112" s="163">
        <f t="shared" si="439"/>
        <v>0</v>
      </c>
      <c r="CK112" s="163">
        <f t="shared" si="439"/>
        <v>0</v>
      </c>
      <c r="CL112" s="168">
        <f t="shared" si="439"/>
        <v>0</v>
      </c>
      <c r="CM112" s="169">
        <f t="shared" si="439"/>
        <v>0</v>
      </c>
      <c r="CN112" s="162">
        <f t="shared" si="439"/>
        <v>17</v>
      </c>
      <c r="CO112" s="163">
        <f t="shared" si="439"/>
        <v>8</v>
      </c>
      <c r="CP112" s="163">
        <f t="shared" si="439"/>
        <v>0</v>
      </c>
      <c r="CQ112" s="163">
        <f t="shared" si="439"/>
        <v>0</v>
      </c>
      <c r="CR112" s="163">
        <f t="shared" si="439"/>
        <v>0</v>
      </c>
      <c r="CS112" s="163">
        <f t="shared" si="439"/>
        <v>0</v>
      </c>
      <c r="CT112" s="168">
        <f t="shared" si="439"/>
        <v>0</v>
      </c>
      <c r="CU112" s="169">
        <f t="shared" si="439"/>
        <v>0</v>
      </c>
      <c r="CV112" s="162">
        <f t="shared" si="439"/>
        <v>21</v>
      </c>
      <c r="CW112" s="163">
        <f t="shared" si="439"/>
        <v>6</v>
      </c>
      <c r="CX112" s="163">
        <f t="shared" si="439"/>
        <v>0</v>
      </c>
      <c r="CY112" s="163">
        <f t="shared" si="439"/>
        <v>0</v>
      </c>
      <c r="CZ112" s="163">
        <f t="shared" si="439"/>
        <v>0</v>
      </c>
      <c r="DA112" s="163">
        <f t="shared" si="439"/>
        <v>0</v>
      </c>
      <c r="DB112" s="168">
        <f t="shared" si="439"/>
        <v>0</v>
      </c>
      <c r="DC112" s="169">
        <f t="shared" si="439"/>
        <v>0</v>
      </c>
      <c r="DD112" s="162">
        <f t="shared" si="439"/>
        <v>464</v>
      </c>
      <c r="DE112" s="163">
        <f t="shared" si="439"/>
        <v>80</v>
      </c>
      <c r="DF112" s="163">
        <f t="shared" si="439"/>
        <v>9</v>
      </c>
      <c r="DG112" s="163">
        <f t="shared" si="439"/>
        <v>6</v>
      </c>
      <c r="DH112" s="163">
        <f t="shared" si="439"/>
        <v>1</v>
      </c>
      <c r="DI112" s="163">
        <f t="shared" si="439"/>
        <v>8</v>
      </c>
      <c r="DJ112" s="168">
        <f t="shared" si="439"/>
        <v>0</v>
      </c>
      <c r="DK112" s="169">
        <f t="shared" si="439"/>
        <v>0</v>
      </c>
      <c r="DL112" s="162">
        <f t="shared" si="439"/>
        <v>12</v>
      </c>
      <c r="DM112" s="163">
        <f t="shared" si="439"/>
        <v>7</v>
      </c>
      <c r="DN112" s="163">
        <f t="shared" si="439"/>
        <v>0</v>
      </c>
      <c r="DO112" s="163">
        <f t="shared" si="439"/>
        <v>0</v>
      </c>
      <c r="DP112" s="163">
        <f t="shared" si="439"/>
        <v>0</v>
      </c>
      <c r="DQ112" s="163">
        <f t="shared" si="439"/>
        <v>0</v>
      </c>
      <c r="DR112" s="168">
        <f t="shared" si="439"/>
        <v>0</v>
      </c>
      <c r="DS112" s="169">
        <f t="shared" si="439"/>
        <v>0</v>
      </c>
      <c r="DT112" s="162">
        <f t="shared" si="439"/>
        <v>0</v>
      </c>
      <c r="DU112" s="163">
        <f t="shared" si="439"/>
        <v>0</v>
      </c>
      <c r="DV112" s="163">
        <f t="shared" si="439"/>
        <v>0</v>
      </c>
      <c r="DW112" s="163">
        <f t="shared" si="439"/>
        <v>0</v>
      </c>
      <c r="DX112" s="163">
        <f t="shared" si="439"/>
        <v>0</v>
      </c>
      <c r="DY112" s="163">
        <f t="shared" si="439"/>
        <v>0</v>
      </c>
      <c r="DZ112" s="168">
        <f t="shared" si="439"/>
        <v>0</v>
      </c>
      <c r="EA112" s="169">
        <f>VLOOKUP($A$112,$A$56:$EA$100,COLUMN(EA112),FALSE)</f>
        <v>0</v>
      </c>
    </row>
    <row r="113" spans="1:131" ht="15" customHeight="1">
      <c r="A113" s="161" t="s">
        <v>60</v>
      </c>
      <c r="B113" s="55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</row>
    <row r="114" spans="1:131" ht="15" customHeight="1">
      <c r="A114" s="115">
        <f>VLOOKUP(MAX(EB92:EB100),EB92:EC100,2,FALSE)</f>
        <v>0.69791666666666663</v>
      </c>
      <c r="B114" s="116" t="s">
        <v>57</v>
      </c>
      <c r="C114" s="117">
        <f>A114+TIME(1,0,0)</f>
        <v>0.73958333333333326</v>
      </c>
      <c r="D114" s="162">
        <f t="shared" ref="D114:AM114" si="440">VLOOKUP($A$114,$A$56:$DZ$100,COLUMN(D114),FALSE)</f>
        <v>0</v>
      </c>
      <c r="E114" s="163">
        <f t="shared" si="440"/>
        <v>0</v>
      </c>
      <c r="F114" s="163">
        <f t="shared" si="440"/>
        <v>0</v>
      </c>
      <c r="G114" s="163">
        <f t="shared" si="440"/>
        <v>0</v>
      </c>
      <c r="H114" s="163">
        <f t="shared" si="440"/>
        <v>0</v>
      </c>
      <c r="I114" s="163">
        <f t="shared" si="440"/>
        <v>0</v>
      </c>
      <c r="J114" s="168">
        <f t="shared" si="440"/>
        <v>0</v>
      </c>
      <c r="K114" s="169">
        <f t="shared" si="440"/>
        <v>0</v>
      </c>
      <c r="L114" s="162">
        <f t="shared" si="440"/>
        <v>102</v>
      </c>
      <c r="M114" s="163">
        <f t="shared" si="440"/>
        <v>22</v>
      </c>
      <c r="N114" s="163">
        <f t="shared" si="440"/>
        <v>3</v>
      </c>
      <c r="O114" s="163">
        <f t="shared" si="440"/>
        <v>0</v>
      </c>
      <c r="P114" s="163">
        <f t="shared" si="440"/>
        <v>0</v>
      </c>
      <c r="Q114" s="163">
        <f t="shared" si="440"/>
        <v>2</v>
      </c>
      <c r="R114" s="168">
        <f t="shared" si="440"/>
        <v>0</v>
      </c>
      <c r="S114" s="169">
        <f t="shared" si="440"/>
        <v>0</v>
      </c>
      <c r="T114" s="162">
        <f t="shared" si="440"/>
        <v>51</v>
      </c>
      <c r="U114" s="163">
        <f t="shared" si="440"/>
        <v>13</v>
      </c>
      <c r="V114" s="163">
        <f t="shared" si="440"/>
        <v>0</v>
      </c>
      <c r="W114" s="163">
        <f t="shared" si="440"/>
        <v>0</v>
      </c>
      <c r="X114" s="163">
        <f t="shared" si="440"/>
        <v>0</v>
      </c>
      <c r="Y114" s="163">
        <f t="shared" si="440"/>
        <v>1</v>
      </c>
      <c r="Z114" s="168">
        <f t="shared" si="440"/>
        <v>0</v>
      </c>
      <c r="AA114" s="169">
        <f t="shared" si="440"/>
        <v>0</v>
      </c>
      <c r="AB114" s="162">
        <f t="shared" si="440"/>
        <v>19</v>
      </c>
      <c r="AC114" s="163">
        <f t="shared" si="440"/>
        <v>1</v>
      </c>
      <c r="AD114" s="163">
        <f t="shared" si="440"/>
        <v>0</v>
      </c>
      <c r="AE114" s="163">
        <f t="shared" si="440"/>
        <v>0</v>
      </c>
      <c r="AF114" s="163">
        <f t="shared" si="440"/>
        <v>0</v>
      </c>
      <c r="AG114" s="163">
        <f t="shared" si="440"/>
        <v>0</v>
      </c>
      <c r="AH114" s="168">
        <f t="shared" si="440"/>
        <v>0</v>
      </c>
      <c r="AI114" s="169">
        <f t="shared" si="440"/>
        <v>0</v>
      </c>
      <c r="AJ114" s="162">
        <f t="shared" si="440"/>
        <v>69</v>
      </c>
      <c r="AK114" s="163">
        <f t="shared" si="440"/>
        <v>11</v>
      </c>
      <c r="AL114" s="163">
        <f t="shared" si="440"/>
        <v>0</v>
      </c>
      <c r="AM114" s="163">
        <f t="shared" si="440"/>
        <v>0</v>
      </c>
      <c r="AN114" s="163">
        <f t="shared" ref="AN114:BX114" si="441">VLOOKUP($A$114,$A$56:$DZ$100,COLUMN(AN114),FALSE)</f>
        <v>0</v>
      </c>
      <c r="AO114" s="163">
        <f t="shared" si="441"/>
        <v>1</v>
      </c>
      <c r="AP114" s="168">
        <f t="shared" si="441"/>
        <v>0</v>
      </c>
      <c r="AQ114" s="169">
        <f t="shared" si="441"/>
        <v>0</v>
      </c>
      <c r="AR114" s="162">
        <f t="shared" si="441"/>
        <v>0</v>
      </c>
      <c r="AS114" s="163">
        <f t="shared" si="441"/>
        <v>0</v>
      </c>
      <c r="AT114" s="163">
        <f t="shared" si="441"/>
        <v>0</v>
      </c>
      <c r="AU114" s="163">
        <f t="shared" si="441"/>
        <v>0</v>
      </c>
      <c r="AV114" s="163">
        <f t="shared" si="441"/>
        <v>0</v>
      </c>
      <c r="AW114" s="163">
        <f t="shared" si="441"/>
        <v>0</v>
      </c>
      <c r="AX114" s="168">
        <f t="shared" si="441"/>
        <v>0</v>
      </c>
      <c r="AY114" s="169">
        <f t="shared" si="441"/>
        <v>0</v>
      </c>
      <c r="AZ114" s="162">
        <f t="shared" si="441"/>
        <v>65</v>
      </c>
      <c r="BA114" s="163">
        <f t="shared" si="441"/>
        <v>15</v>
      </c>
      <c r="BB114" s="163">
        <f t="shared" si="441"/>
        <v>0</v>
      </c>
      <c r="BC114" s="163">
        <f t="shared" si="441"/>
        <v>1</v>
      </c>
      <c r="BD114" s="163">
        <f t="shared" si="441"/>
        <v>0</v>
      </c>
      <c r="BE114" s="163">
        <f t="shared" si="441"/>
        <v>0</v>
      </c>
      <c r="BF114" s="168">
        <f t="shared" si="441"/>
        <v>0</v>
      </c>
      <c r="BG114" s="169">
        <f t="shared" si="441"/>
        <v>0</v>
      </c>
      <c r="BH114" s="162">
        <f t="shared" si="441"/>
        <v>373</v>
      </c>
      <c r="BI114" s="163">
        <f t="shared" si="441"/>
        <v>64</v>
      </c>
      <c r="BJ114" s="163">
        <f t="shared" si="441"/>
        <v>6</v>
      </c>
      <c r="BK114" s="163">
        <f t="shared" si="441"/>
        <v>3</v>
      </c>
      <c r="BL114" s="163">
        <f t="shared" si="441"/>
        <v>2</v>
      </c>
      <c r="BM114" s="163">
        <f t="shared" si="441"/>
        <v>3</v>
      </c>
      <c r="BN114" s="168">
        <f t="shared" si="441"/>
        <v>2</v>
      </c>
      <c r="BO114" s="169">
        <f t="shared" si="441"/>
        <v>0</v>
      </c>
      <c r="BP114" s="162">
        <f t="shared" si="441"/>
        <v>36</v>
      </c>
      <c r="BQ114" s="163">
        <f t="shared" si="441"/>
        <v>6</v>
      </c>
      <c r="BR114" s="163">
        <f t="shared" si="441"/>
        <v>0</v>
      </c>
      <c r="BS114" s="163">
        <f t="shared" si="441"/>
        <v>0</v>
      </c>
      <c r="BT114" s="163">
        <f t="shared" si="441"/>
        <v>0</v>
      </c>
      <c r="BU114" s="163">
        <f t="shared" si="441"/>
        <v>1</v>
      </c>
      <c r="BV114" s="168">
        <f t="shared" si="441"/>
        <v>0</v>
      </c>
      <c r="BW114" s="169">
        <f t="shared" si="441"/>
        <v>0</v>
      </c>
      <c r="BX114" s="162">
        <f t="shared" si="441"/>
        <v>34</v>
      </c>
      <c r="BY114" s="163">
        <f t="shared" ref="BY114:DH114" si="442">VLOOKUP($A$114,$A$56:$DZ$100,COLUMN(BY114),FALSE)</f>
        <v>12</v>
      </c>
      <c r="BZ114" s="163">
        <f t="shared" si="442"/>
        <v>1</v>
      </c>
      <c r="CA114" s="163">
        <f t="shared" si="442"/>
        <v>0</v>
      </c>
      <c r="CB114" s="163">
        <f t="shared" si="442"/>
        <v>0</v>
      </c>
      <c r="CC114" s="163">
        <f t="shared" si="442"/>
        <v>0</v>
      </c>
      <c r="CD114" s="168">
        <f t="shared" si="442"/>
        <v>0</v>
      </c>
      <c r="CE114" s="169">
        <f t="shared" si="442"/>
        <v>0</v>
      </c>
      <c r="CF114" s="162">
        <f t="shared" si="442"/>
        <v>0</v>
      </c>
      <c r="CG114" s="163">
        <f t="shared" si="442"/>
        <v>0</v>
      </c>
      <c r="CH114" s="163">
        <f t="shared" si="442"/>
        <v>0</v>
      </c>
      <c r="CI114" s="163">
        <f t="shared" si="442"/>
        <v>0</v>
      </c>
      <c r="CJ114" s="163">
        <f t="shared" si="442"/>
        <v>0</v>
      </c>
      <c r="CK114" s="163">
        <f t="shared" si="442"/>
        <v>0</v>
      </c>
      <c r="CL114" s="168">
        <f t="shared" si="442"/>
        <v>0</v>
      </c>
      <c r="CM114" s="169">
        <f t="shared" si="442"/>
        <v>0</v>
      </c>
      <c r="CN114" s="162">
        <f t="shared" si="442"/>
        <v>24</v>
      </c>
      <c r="CO114" s="163">
        <f t="shared" si="442"/>
        <v>0</v>
      </c>
      <c r="CP114" s="163">
        <f t="shared" si="442"/>
        <v>0</v>
      </c>
      <c r="CQ114" s="163">
        <f t="shared" si="442"/>
        <v>0</v>
      </c>
      <c r="CR114" s="163">
        <f t="shared" si="442"/>
        <v>0</v>
      </c>
      <c r="CS114" s="163">
        <f t="shared" si="442"/>
        <v>0</v>
      </c>
      <c r="CT114" s="168">
        <f t="shared" si="442"/>
        <v>0</v>
      </c>
      <c r="CU114" s="169">
        <f t="shared" si="442"/>
        <v>0</v>
      </c>
      <c r="CV114" s="162">
        <f t="shared" si="442"/>
        <v>32</v>
      </c>
      <c r="CW114" s="163">
        <f t="shared" si="442"/>
        <v>1</v>
      </c>
      <c r="CX114" s="163">
        <f t="shared" si="442"/>
        <v>0</v>
      </c>
      <c r="CY114" s="163">
        <f t="shared" si="442"/>
        <v>0</v>
      </c>
      <c r="CZ114" s="163">
        <f t="shared" si="442"/>
        <v>0</v>
      </c>
      <c r="DA114" s="163">
        <f t="shared" si="442"/>
        <v>0</v>
      </c>
      <c r="DB114" s="168">
        <f t="shared" si="442"/>
        <v>0</v>
      </c>
      <c r="DC114" s="169">
        <f t="shared" si="442"/>
        <v>0</v>
      </c>
      <c r="DD114" s="162">
        <f t="shared" si="442"/>
        <v>669</v>
      </c>
      <c r="DE114" s="163">
        <f t="shared" si="442"/>
        <v>74</v>
      </c>
      <c r="DF114" s="163">
        <f t="shared" si="442"/>
        <v>8</v>
      </c>
      <c r="DG114" s="163">
        <f t="shared" si="442"/>
        <v>2</v>
      </c>
      <c r="DH114" s="163">
        <f t="shared" si="442"/>
        <v>3</v>
      </c>
      <c r="DI114" s="163">
        <f t="shared" ref="DI114:DZ114" si="443">VLOOKUP($A$114,$A$56:$DZ$100,COLUMN(DI114),FALSE)</f>
        <v>6</v>
      </c>
      <c r="DJ114" s="168">
        <f t="shared" si="443"/>
        <v>0</v>
      </c>
      <c r="DK114" s="169">
        <f t="shared" si="443"/>
        <v>0</v>
      </c>
      <c r="DL114" s="162">
        <f t="shared" si="443"/>
        <v>39</v>
      </c>
      <c r="DM114" s="163">
        <f t="shared" si="443"/>
        <v>2</v>
      </c>
      <c r="DN114" s="163">
        <f t="shared" si="443"/>
        <v>0</v>
      </c>
      <c r="DO114" s="163">
        <f t="shared" si="443"/>
        <v>0</v>
      </c>
      <c r="DP114" s="163">
        <f t="shared" si="443"/>
        <v>0</v>
      </c>
      <c r="DQ114" s="163">
        <f t="shared" si="443"/>
        <v>0</v>
      </c>
      <c r="DR114" s="168">
        <f t="shared" si="443"/>
        <v>0</v>
      </c>
      <c r="DS114" s="169">
        <f t="shared" si="443"/>
        <v>0</v>
      </c>
      <c r="DT114" s="162">
        <f t="shared" si="443"/>
        <v>0</v>
      </c>
      <c r="DU114" s="163">
        <f t="shared" si="443"/>
        <v>0</v>
      </c>
      <c r="DV114" s="163">
        <f t="shared" si="443"/>
        <v>0</v>
      </c>
      <c r="DW114" s="163">
        <f t="shared" si="443"/>
        <v>0</v>
      </c>
      <c r="DX114" s="163">
        <f t="shared" si="443"/>
        <v>0</v>
      </c>
      <c r="DY114" s="163">
        <f t="shared" si="443"/>
        <v>0</v>
      </c>
      <c r="DZ114" s="168">
        <f t="shared" si="443"/>
        <v>0</v>
      </c>
      <c r="EA114" s="169">
        <f>VLOOKUP($A$114,$A$56:$EA$100,COLUMN(EA114),FALSE)</f>
        <v>0</v>
      </c>
    </row>
    <row r="115" spans="1:131" ht="15" customHeight="1">
      <c r="A115" s="4"/>
      <c r="B115" s="55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</row>
    <row r="116" spans="1:131" ht="15" customHeight="1">
      <c r="A116" s="4"/>
      <c r="B116" s="55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</row>
  </sheetData>
  <sheetProtection selectLockedCells="1" selectUnlockedCells="1"/>
  <mergeCells count="24">
    <mergeCell ref="DT5:EA5"/>
    <mergeCell ref="A6:C6"/>
    <mergeCell ref="A102:C102"/>
    <mergeCell ref="DT1:EA1"/>
    <mergeCell ref="DT2:EA2"/>
    <mergeCell ref="DT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A104:C104"/>
    <mergeCell ref="A106:C106"/>
    <mergeCell ref="A108:C108"/>
    <mergeCell ref="DD5:DK5"/>
    <mergeCell ref="DL5:DS5"/>
    <mergeCell ref="CF5:CM5"/>
    <mergeCell ref="CN5:CU5"/>
    <mergeCell ref="CV5:DC5"/>
  </mergeCells>
  <printOptions horizontalCentered="1"/>
  <pageMargins left="0.39370078740157499" right="0.39370078740157499" top="0.39370078740157499" bottom="0.78740157480314998" header="0.511811023622047" footer="0.39370078740157499"/>
  <pageSetup paperSize="9" scale="16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A114"/>
  <sheetViews>
    <sheetView showGridLines="0" zoomScale="25" zoomScaleNormal="25" workbookViewId="0">
      <selection activeCell="AQ67" sqref="AQ67"/>
    </sheetView>
  </sheetViews>
  <sheetFormatPr defaultColWidth="10.6640625" defaultRowHeight="15" customHeight="1"/>
  <cols>
    <col min="1" max="1" width="6.6640625" style="5" customWidth="1"/>
    <col min="2" max="2" width="0.88671875" style="6" customWidth="1"/>
    <col min="3" max="3" width="6.6640625" style="5" customWidth="1"/>
    <col min="4" max="131" width="6.6640625" style="7" customWidth="1"/>
    <col min="132" max="16384" width="10.6640625" style="7"/>
  </cols>
  <sheetData>
    <row r="1" spans="1:131" s="1" customFormat="1" ht="20.100000000000001" customHeight="1">
      <c r="A1" s="8" t="s">
        <v>17</v>
      </c>
      <c r="B1" s="9"/>
      <c r="C1" s="9"/>
      <c r="D1" s="9"/>
      <c r="E1" s="9"/>
      <c r="F1" s="9"/>
      <c r="G1" s="9"/>
      <c r="H1" s="9"/>
      <c r="I1" s="9"/>
      <c r="J1" s="9"/>
      <c r="K1" s="9"/>
      <c r="L1" s="66"/>
      <c r="M1" s="9"/>
      <c r="N1" s="66"/>
      <c r="O1" s="66"/>
      <c r="P1" s="66"/>
      <c r="Q1" s="66"/>
      <c r="R1" s="66"/>
      <c r="S1" s="66"/>
      <c r="T1" s="90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9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93" t="str">
        <f>'Job Details'!A5</f>
        <v>Job Number &amp; Name:</v>
      </c>
      <c r="DU1" s="291" t="str">
        <f>'Job Details'!B5</f>
        <v>33487 Nutfield</v>
      </c>
      <c r="DV1" s="292"/>
      <c r="DW1" s="292"/>
      <c r="DX1" s="292"/>
      <c r="DY1" s="292"/>
      <c r="DZ1" s="292"/>
      <c r="EA1" s="293"/>
    </row>
    <row r="2" spans="1:131" s="1" customFormat="1" ht="20.100000000000001" customHeight="1">
      <c r="A2" s="10" t="str">
        <f>'Job Details'!B6</f>
        <v>Site 2 - Nutfield Road/Cooper's Hill Road</v>
      </c>
      <c r="B2" s="4"/>
      <c r="C2" s="4"/>
      <c r="D2" s="4"/>
      <c r="E2" s="4"/>
      <c r="F2" s="4"/>
      <c r="G2" s="4"/>
      <c r="H2" s="4"/>
      <c r="I2" s="4"/>
      <c r="J2" s="4"/>
      <c r="K2" s="4"/>
      <c r="L2" s="67"/>
      <c r="M2" s="4"/>
      <c r="N2" s="67"/>
      <c r="O2" s="67"/>
      <c r="P2" s="67"/>
      <c r="Q2" s="67"/>
      <c r="R2" s="67"/>
      <c r="S2" s="67"/>
      <c r="T2" s="91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4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94" t="str">
        <f>'Job Details'!A7</f>
        <v>Client:</v>
      </c>
      <c r="DU2" s="294" t="str">
        <f>'Job Details'!B7</f>
        <v>Vectos</v>
      </c>
      <c r="DV2" s="295"/>
      <c r="DW2" s="295"/>
      <c r="DX2" s="295"/>
      <c r="DY2" s="295"/>
      <c r="DZ2" s="295"/>
      <c r="EA2" s="296"/>
    </row>
    <row r="3" spans="1:131" s="1" customFormat="1" ht="20.100000000000001" customHeight="1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68"/>
      <c r="O3" s="68"/>
      <c r="P3" s="68"/>
      <c r="Q3" s="68"/>
      <c r="R3" s="68"/>
      <c r="S3" s="68"/>
      <c r="T3" s="92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12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95" t="str">
        <f>'Job Details'!A8</f>
        <v>Date:</v>
      </c>
      <c r="DU3" s="297">
        <f>'Job Details'!B8</f>
        <v>44853</v>
      </c>
      <c r="DV3" s="298"/>
      <c r="DW3" s="298"/>
      <c r="DX3" s="298"/>
      <c r="DY3" s="298"/>
      <c r="DZ3" s="298"/>
      <c r="EA3" s="299"/>
    </row>
    <row r="4" spans="1:131" ht="20.100000000000001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55"/>
      <c r="L4" s="69"/>
      <c r="M4" s="7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70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</row>
    <row r="5" spans="1:131" ht="33" customHeight="1">
      <c r="A5" s="15"/>
      <c r="B5" s="16"/>
      <c r="C5" s="16"/>
      <c r="D5" s="288" t="s">
        <v>38</v>
      </c>
      <c r="E5" s="289"/>
      <c r="F5" s="289"/>
      <c r="G5" s="289"/>
      <c r="H5" s="289"/>
      <c r="I5" s="289"/>
      <c r="J5" s="289"/>
      <c r="K5" s="290"/>
      <c r="L5" s="288" t="s">
        <v>39</v>
      </c>
      <c r="M5" s="289"/>
      <c r="N5" s="289"/>
      <c r="O5" s="289"/>
      <c r="P5" s="289"/>
      <c r="Q5" s="289"/>
      <c r="R5" s="289"/>
      <c r="S5" s="290"/>
      <c r="T5" s="288" t="s">
        <v>40</v>
      </c>
      <c r="U5" s="289"/>
      <c r="V5" s="289"/>
      <c r="W5" s="289"/>
      <c r="X5" s="289"/>
      <c r="Y5" s="289"/>
      <c r="Z5" s="289"/>
      <c r="AA5" s="290"/>
      <c r="AB5" s="288" t="s">
        <v>41</v>
      </c>
      <c r="AC5" s="289"/>
      <c r="AD5" s="289"/>
      <c r="AE5" s="289"/>
      <c r="AF5" s="289"/>
      <c r="AG5" s="289"/>
      <c r="AH5" s="289"/>
      <c r="AI5" s="290"/>
      <c r="AJ5" s="288" t="s">
        <v>42</v>
      </c>
      <c r="AK5" s="289"/>
      <c r="AL5" s="289"/>
      <c r="AM5" s="289"/>
      <c r="AN5" s="289"/>
      <c r="AO5" s="289"/>
      <c r="AP5" s="289"/>
      <c r="AQ5" s="290"/>
      <c r="AR5" s="288" t="s">
        <v>43</v>
      </c>
      <c r="AS5" s="289"/>
      <c r="AT5" s="289"/>
      <c r="AU5" s="289"/>
      <c r="AV5" s="289"/>
      <c r="AW5" s="289"/>
      <c r="AX5" s="289"/>
      <c r="AY5" s="290"/>
      <c r="AZ5" s="288" t="s">
        <v>44</v>
      </c>
      <c r="BA5" s="289"/>
      <c r="BB5" s="289"/>
      <c r="BC5" s="289"/>
      <c r="BD5" s="289"/>
      <c r="BE5" s="289"/>
      <c r="BF5" s="289"/>
      <c r="BG5" s="290"/>
      <c r="BH5" s="288" t="s">
        <v>45</v>
      </c>
      <c r="BI5" s="289"/>
      <c r="BJ5" s="289"/>
      <c r="BK5" s="289"/>
      <c r="BL5" s="289"/>
      <c r="BM5" s="289"/>
      <c r="BN5" s="289"/>
      <c r="BO5" s="290"/>
      <c r="BP5" s="288" t="s">
        <v>46</v>
      </c>
      <c r="BQ5" s="289"/>
      <c r="BR5" s="289"/>
      <c r="BS5" s="289"/>
      <c r="BT5" s="289"/>
      <c r="BU5" s="289"/>
      <c r="BV5" s="289"/>
      <c r="BW5" s="290"/>
      <c r="BX5" s="288" t="s">
        <v>47</v>
      </c>
      <c r="BY5" s="289"/>
      <c r="BZ5" s="289"/>
      <c r="CA5" s="289"/>
      <c r="CB5" s="289"/>
      <c r="CC5" s="289"/>
      <c r="CD5" s="289"/>
      <c r="CE5" s="290"/>
      <c r="CF5" s="288" t="s">
        <v>48</v>
      </c>
      <c r="CG5" s="289"/>
      <c r="CH5" s="289"/>
      <c r="CI5" s="289"/>
      <c r="CJ5" s="289"/>
      <c r="CK5" s="289"/>
      <c r="CL5" s="289"/>
      <c r="CM5" s="290"/>
      <c r="CN5" s="288" t="s">
        <v>49</v>
      </c>
      <c r="CO5" s="289"/>
      <c r="CP5" s="289"/>
      <c r="CQ5" s="289"/>
      <c r="CR5" s="289"/>
      <c r="CS5" s="289"/>
      <c r="CT5" s="289"/>
      <c r="CU5" s="290"/>
      <c r="CV5" s="288" t="s">
        <v>50</v>
      </c>
      <c r="CW5" s="289"/>
      <c r="CX5" s="289"/>
      <c r="CY5" s="289"/>
      <c r="CZ5" s="289"/>
      <c r="DA5" s="289"/>
      <c r="DB5" s="289"/>
      <c r="DC5" s="290"/>
      <c r="DD5" s="288" t="s">
        <v>51</v>
      </c>
      <c r="DE5" s="289"/>
      <c r="DF5" s="289"/>
      <c r="DG5" s="289"/>
      <c r="DH5" s="289"/>
      <c r="DI5" s="289"/>
      <c r="DJ5" s="289"/>
      <c r="DK5" s="290"/>
      <c r="DL5" s="288" t="s">
        <v>52</v>
      </c>
      <c r="DM5" s="289"/>
      <c r="DN5" s="289"/>
      <c r="DO5" s="289"/>
      <c r="DP5" s="289"/>
      <c r="DQ5" s="289"/>
      <c r="DR5" s="289"/>
      <c r="DS5" s="290"/>
      <c r="DT5" s="288" t="s">
        <v>53</v>
      </c>
      <c r="DU5" s="289"/>
      <c r="DV5" s="289"/>
      <c r="DW5" s="289"/>
      <c r="DX5" s="289"/>
      <c r="DY5" s="289"/>
      <c r="DZ5" s="289"/>
      <c r="EA5" s="300"/>
    </row>
    <row r="6" spans="1:131" ht="33" customHeight="1">
      <c r="A6" s="288" t="s">
        <v>54</v>
      </c>
      <c r="B6" s="288"/>
      <c r="C6" s="288"/>
      <c r="D6" s="17" t="s">
        <v>10</v>
      </c>
      <c r="E6" s="18" t="s">
        <v>11</v>
      </c>
      <c r="F6" s="18" t="s">
        <v>12</v>
      </c>
      <c r="G6" s="18" t="s">
        <v>13</v>
      </c>
      <c r="H6" s="18" t="s">
        <v>14</v>
      </c>
      <c r="I6" s="18" t="s">
        <v>15</v>
      </c>
      <c r="J6" s="71" t="s">
        <v>16</v>
      </c>
      <c r="K6" s="72" t="s">
        <v>61</v>
      </c>
      <c r="L6" s="17" t="s">
        <v>10</v>
      </c>
      <c r="M6" s="18" t="s">
        <v>11</v>
      </c>
      <c r="N6" s="18" t="s">
        <v>12</v>
      </c>
      <c r="O6" s="18" t="s">
        <v>13</v>
      </c>
      <c r="P6" s="18" t="s">
        <v>14</v>
      </c>
      <c r="Q6" s="18" t="s">
        <v>15</v>
      </c>
      <c r="R6" s="71" t="s">
        <v>16</v>
      </c>
      <c r="S6" s="72" t="s">
        <v>61</v>
      </c>
      <c r="T6" s="17" t="s">
        <v>10</v>
      </c>
      <c r="U6" s="18" t="s">
        <v>11</v>
      </c>
      <c r="V6" s="18" t="s">
        <v>12</v>
      </c>
      <c r="W6" s="18" t="s">
        <v>13</v>
      </c>
      <c r="X6" s="18" t="s">
        <v>14</v>
      </c>
      <c r="Y6" s="18" t="s">
        <v>15</v>
      </c>
      <c r="Z6" s="71" t="s">
        <v>16</v>
      </c>
      <c r="AA6" s="72" t="s">
        <v>61</v>
      </c>
      <c r="AB6" s="17" t="s">
        <v>10</v>
      </c>
      <c r="AC6" s="18" t="s">
        <v>11</v>
      </c>
      <c r="AD6" s="18" t="s">
        <v>12</v>
      </c>
      <c r="AE6" s="18" t="s">
        <v>13</v>
      </c>
      <c r="AF6" s="18" t="s">
        <v>14</v>
      </c>
      <c r="AG6" s="18" t="s">
        <v>15</v>
      </c>
      <c r="AH6" s="71" t="s">
        <v>16</v>
      </c>
      <c r="AI6" s="72" t="s">
        <v>61</v>
      </c>
      <c r="AJ6" s="17" t="s">
        <v>10</v>
      </c>
      <c r="AK6" s="18" t="s">
        <v>11</v>
      </c>
      <c r="AL6" s="18" t="s">
        <v>12</v>
      </c>
      <c r="AM6" s="18" t="s">
        <v>13</v>
      </c>
      <c r="AN6" s="18" t="s">
        <v>14</v>
      </c>
      <c r="AO6" s="18" t="s">
        <v>15</v>
      </c>
      <c r="AP6" s="71" t="s">
        <v>16</v>
      </c>
      <c r="AQ6" s="72" t="s">
        <v>61</v>
      </c>
      <c r="AR6" s="17" t="s">
        <v>10</v>
      </c>
      <c r="AS6" s="18" t="s">
        <v>11</v>
      </c>
      <c r="AT6" s="18" t="s">
        <v>12</v>
      </c>
      <c r="AU6" s="18" t="s">
        <v>13</v>
      </c>
      <c r="AV6" s="18" t="s">
        <v>14</v>
      </c>
      <c r="AW6" s="18" t="s">
        <v>15</v>
      </c>
      <c r="AX6" s="71" t="s">
        <v>16</v>
      </c>
      <c r="AY6" s="72" t="s">
        <v>61</v>
      </c>
      <c r="AZ6" s="17" t="s">
        <v>10</v>
      </c>
      <c r="BA6" s="18" t="s">
        <v>11</v>
      </c>
      <c r="BB6" s="18" t="s">
        <v>12</v>
      </c>
      <c r="BC6" s="18" t="s">
        <v>13</v>
      </c>
      <c r="BD6" s="18" t="s">
        <v>14</v>
      </c>
      <c r="BE6" s="18" t="s">
        <v>15</v>
      </c>
      <c r="BF6" s="71" t="s">
        <v>16</v>
      </c>
      <c r="BG6" s="72" t="s">
        <v>61</v>
      </c>
      <c r="BH6" s="17" t="s">
        <v>10</v>
      </c>
      <c r="BI6" s="18" t="s">
        <v>11</v>
      </c>
      <c r="BJ6" s="18" t="s">
        <v>12</v>
      </c>
      <c r="BK6" s="18" t="s">
        <v>13</v>
      </c>
      <c r="BL6" s="18" t="s">
        <v>14</v>
      </c>
      <c r="BM6" s="18" t="s">
        <v>15</v>
      </c>
      <c r="BN6" s="71" t="s">
        <v>16</v>
      </c>
      <c r="BO6" s="72" t="s">
        <v>61</v>
      </c>
      <c r="BP6" s="17" t="s">
        <v>10</v>
      </c>
      <c r="BQ6" s="18" t="s">
        <v>11</v>
      </c>
      <c r="BR6" s="18" t="s">
        <v>12</v>
      </c>
      <c r="BS6" s="18" t="s">
        <v>13</v>
      </c>
      <c r="BT6" s="18" t="s">
        <v>14</v>
      </c>
      <c r="BU6" s="18" t="s">
        <v>15</v>
      </c>
      <c r="BV6" s="71" t="s">
        <v>16</v>
      </c>
      <c r="BW6" s="72" t="s">
        <v>61</v>
      </c>
      <c r="BX6" s="17" t="s">
        <v>10</v>
      </c>
      <c r="BY6" s="18" t="s">
        <v>11</v>
      </c>
      <c r="BZ6" s="18" t="s">
        <v>12</v>
      </c>
      <c r="CA6" s="18" t="s">
        <v>13</v>
      </c>
      <c r="CB6" s="18" t="s">
        <v>14</v>
      </c>
      <c r="CC6" s="18" t="s">
        <v>15</v>
      </c>
      <c r="CD6" s="71" t="s">
        <v>16</v>
      </c>
      <c r="CE6" s="72" t="s">
        <v>61</v>
      </c>
      <c r="CF6" s="17" t="s">
        <v>10</v>
      </c>
      <c r="CG6" s="18" t="s">
        <v>11</v>
      </c>
      <c r="CH6" s="18" t="s">
        <v>12</v>
      </c>
      <c r="CI6" s="18" t="s">
        <v>13</v>
      </c>
      <c r="CJ6" s="18" t="s">
        <v>14</v>
      </c>
      <c r="CK6" s="18" t="s">
        <v>15</v>
      </c>
      <c r="CL6" s="71" t="s">
        <v>16</v>
      </c>
      <c r="CM6" s="72" t="s">
        <v>61</v>
      </c>
      <c r="CN6" s="17" t="s">
        <v>10</v>
      </c>
      <c r="CO6" s="18" t="s">
        <v>11</v>
      </c>
      <c r="CP6" s="18" t="s">
        <v>12</v>
      </c>
      <c r="CQ6" s="18" t="s">
        <v>13</v>
      </c>
      <c r="CR6" s="18" t="s">
        <v>14</v>
      </c>
      <c r="CS6" s="18" t="s">
        <v>15</v>
      </c>
      <c r="CT6" s="71" t="s">
        <v>16</v>
      </c>
      <c r="CU6" s="72" t="s">
        <v>61</v>
      </c>
      <c r="CV6" s="17" t="s">
        <v>10</v>
      </c>
      <c r="CW6" s="18" t="s">
        <v>11</v>
      </c>
      <c r="CX6" s="18" t="s">
        <v>12</v>
      </c>
      <c r="CY6" s="18" t="s">
        <v>13</v>
      </c>
      <c r="CZ6" s="18" t="s">
        <v>14</v>
      </c>
      <c r="DA6" s="18" t="s">
        <v>15</v>
      </c>
      <c r="DB6" s="71" t="s">
        <v>16</v>
      </c>
      <c r="DC6" s="72" t="s">
        <v>61</v>
      </c>
      <c r="DD6" s="17" t="s">
        <v>10</v>
      </c>
      <c r="DE6" s="18" t="s">
        <v>11</v>
      </c>
      <c r="DF6" s="18" t="s">
        <v>12</v>
      </c>
      <c r="DG6" s="18" t="s">
        <v>13</v>
      </c>
      <c r="DH6" s="18" t="s">
        <v>14</v>
      </c>
      <c r="DI6" s="18" t="s">
        <v>15</v>
      </c>
      <c r="DJ6" s="71" t="s">
        <v>16</v>
      </c>
      <c r="DK6" s="72" t="s">
        <v>61</v>
      </c>
      <c r="DL6" s="17" t="s">
        <v>10</v>
      </c>
      <c r="DM6" s="18" t="s">
        <v>11</v>
      </c>
      <c r="DN6" s="18" t="s">
        <v>12</v>
      </c>
      <c r="DO6" s="18" t="s">
        <v>13</v>
      </c>
      <c r="DP6" s="18" t="s">
        <v>14</v>
      </c>
      <c r="DQ6" s="18" t="s">
        <v>15</v>
      </c>
      <c r="DR6" s="71" t="s">
        <v>16</v>
      </c>
      <c r="DS6" s="72" t="s">
        <v>61</v>
      </c>
      <c r="DT6" s="17" t="s">
        <v>10</v>
      </c>
      <c r="DU6" s="18" t="s">
        <v>11</v>
      </c>
      <c r="DV6" s="18" t="s">
        <v>12</v>
      </c>
      <c r="DW6" s="18" t="s">
        <v>13</v>
      </c>
      <c r="DX6" s="18" t="s">
        <v>14</v>
      </c>
      <c r="DY6" s="18" t="s">
        <v>15</v>
      </c>
      <c r="DZ6" s="96" t="s">
        <v>16</v>
      </c>
      <c r="EA6" s="97" t="s">
        <v>61</v>
      </c>
    </row>
    <row r="7" spans="1:131" ht="21.9" customHeight="1">
      <c r="A7" s="19">
        <f>Counts!A7</f>
        <v>0.29166666666666702</v>
      </c>
      <c r="B7" s="20" t="s">
        <v>57</v>
      </c>
      <c r="C7" s="20">
        <f>A7+TIME(0,15,0)</f>
        <v>0.3020833333333337</v>
      </c>
      <c r="D7" s="21">
        <f>Counts!D7*'Job Details'!$B$12</f>
        <v>0</v>
      </c>
      <c r="E7" s="22">
        <f>Counts!E7*'Job Details'!$B$13</f>
        <v>0</v>
      </c>
      <c r="F7" s="23">
        <f>Counts!F7*'Job Details'!$B$14</f>
        <v>0</v>
      </c>
      <c r="G7" s="23">
        <f>Counts!G7*'Job Details'!$B$15</f>
        <v>0</v>
      </c>
      <c r="H7" s="24">
        <f>Counts!H7*'Job Details'!$B$16</f>
        <v>0</v>
      </c>
      <c r="I7" s="23">
        <f>Counts!I7*'Job Details'!$B$17</f>
        <v>0</v>
      </c>
      <c r="J7" s="73">
        <f>Counts!J7*'Job Details'!$B$18</f>
        <v>0</v>
      </c>
      <c r="K7" s="74">
        <f>SUM(D7:J7)</f>
        <v>0</v>
      </c>
      <c r="L7" s="21">
        <f>Counts!L7*'Job Details'!$B$12</f>
        <v>9</v>
      </c>
      <c r="M7" s="22">
        <f>Counts!M7*'Job Details'!$B$13</f>
        <v>2</v>
      </c>
      <c r="N7" s="23">
        <f>Counts!N7*'Job Details'!$B$14</f>
        <v>0</v>
      </c>
      <c r="O7" s="23">
        <f>Counts!O7*'Job Details'!$B$15</f>
        <v>0</v>
      </c>
      <c r="P7" s="24">
        <f>Counts!P7*'Job Details'!$B$16</f>
        <v>0</v>
      </c>
      <c r="Q7" s="23">
        <f>Counts!Q7*'Job Details'!$B$17</f>
        <v>0</v>
      </c>
      <c r="R7" s="73">
        <f>Counts!R7*'Job Details'!$B$18</f>
        <v>0</v>
      </c>
      <c r="S7" s="74">
        <f>SUM(L7:R7)</f>
        <v>11</v>
      </c>
      <c r="T7" s="21">
        <f>Counts!T7*'Job Details'!$B$12</f>
        <v>3</v>
      </c>
      <c r="U7" s="22">
        <f>Counts!U7*'Job Details'!$B$13</f>
        <v>1</v>
      </c>
      <c r="V7" s="23">
        <f>Counts!V7*'Job Details'!$B$14</f>
        <v>0</v>
      </c>
      <c r="W7" s="23">
        <f>Counts!W7*'Job Details'!$B$15</f>
        <v>0</v>
      </c>
      <c r="X7" s="24">
        <f>Counts!X7*'Job Details'!$B$16</f>
        <v>0</v>
      </c>
      <c r="Y7" s="23">
        <f>Counts!Y7*'Job Details'!$B$17</f>
        <v>0</v>
      </c>
      <c r="Z7" s="73">
        <f>Counts!Z7*'Job Details'!$B$18</f>
        <v>0</v>
      </c>
      <c r="AA7" s="74">
        <f>SUM(T7:Z7)</f>
        <v>4</v>
      </c>
      <c r="AB7" s="21">
        <f>Counts!AB7*'Job Details'!$B$12</f>
        <v>3</v>
      </c>
      <c r="AC7" s="22">
        <f>Counts!AC7*'Job Details'!$B$13</f>
        <v>0</v>
      </c>
      <c r="AD7" s="23">
        <f>Counts!AD7*'Job Details'!$B$14</f>
        <v>0</v>
      </c>
      <c r="AE7" s="23">
        <f>Counts!AE7*'Job Details'!$B$15</f>
        <v>0</v>
      </c>
      <c r="AF7" s="24">
        <f>Counts!AF7*'Job Details'!$B$16</f>
        <v>0</v>
      </c>
      <c r="AG7" s="23">
        <f>Counts!AG7*'Job Details'!$B$17</f>
        <v>0</v>
      </c>
      <c r="AH7" s="73">
        <f>Counts!AH7*'Job Details'!$B$18</f>
        <v>0</v>
      </c>
      <c r="AI7" s="74">
        <f>SUM(AB7:AH7)</f>
        <v>3</v>
      </c>
      <c r="AJ7" s="21">
        <f>Counts!AJ7*'Job Details'!$B$12</f>
        <v>9</v>
      </c>
      <c r="AK7" s="22">
        <f>Counts!AK7*'Job Details'!$B$13</f>
        <v>8</v>
      </c>
      <c r="AL7" s="23">
        <f>Counts!AL7*'Job Details'!$B$14</f>
        <v>0</v>
      </c>
      <c r="AM7" s="23">
        <f>Counts!AM7*'Job Details'!$B$15</f>
        <v>0</v>
      </c>
      <c r="AN7" s="24">
        <f>Counts!AN7*'Job Details'!$B$16</f>
        <v>0</v>
      </c>
      <c r="AO7" s="23">
        <f>Counts!AO7*'Job Details'!$B$17</f>
        <v>0</v>
      </c>
      <c r="AP7" s="73">
        <f>Counts!AP7*'Job Details'!$B$18</f>
        <v>0</v>
      </c>
      <c r="AQ7" s="74">
        <f>SUM(AJ7:AP7)</f>
        <v>17</v>
      </c>
      <c r="AR7" s="21">
        <f>Counts!AR7*'Job Details'!$B$12</f>
        <v>0</v>
      </c>
      <c r="AS7" s="22">
        <f>Counts!AS7*'Job Details'!$B$13</f>
        <v>0</v>
      </c>
      <c r="AT7" s="23">
        <f>Counts!AT7*'Job Details'!$B$14</f>
        <v>0</v>
      </c>
      <c r="AU7" s="23">
        <f>Counts!AU7*'Job Details'!$B$15</f>
        <v>0</v>
      </c>
      <c r="AV7" s="24">
        <f>Counts!AV7*'Job Details'!$B$16</f>
        <v>0</v>
      </c>
      <c r="AW7" s="23">
        <f>Counts!AW7*'Job Details'!$B$17</f>
        <v>0</v>
      </c>
      <c r="AX7" s="73">
        <f>Counts!AX7*'Job Details'!$B$18</f>
        <v>0</v>
      </c>
      <c r="AY7" s="74">
        <f>SUM(AR7:AX7)</f>
        <v>0</v>
      </c>
      <c r="AZ7" s="21">
        <f>Counts!AZ7*'Job Details'!$B$12</f>
        <v>7</v>
      </c>
      <c r="BA7" s="22">
        <f>Counts!BA7*'Job Details'!$B$13</f>
        <v>1</v>
      </c>
      <c r="BB7" s="23">
        <f>Counts!BB7*'Job Details'!$B$14</f>
        <v>0</v>
      </c>
      <c r="BC7" s="23">
        <f>Counts!BC7*'Job Details'!$B$15</f>
        <v>0</v>
      </c>
      <c r="BD7" s="24">
        <f>Counts!BD7*'Job Details'!$B$16</f>
        <v>0</v>
      </c>
      <c r="BE7" s="23">
        <f>Counts!BE7*'Job Details'!$B$17</f>
        <v>0</v>
      </c>
      <c r="BF7" s="73">
        <f>Counts!BF7*'Job Details'!$B$18</f>
        <v>0</v>
      </c>
      <c r="BG7" s="74">
        <f>SUM(AZ7:BF7)</f>
        <v>8</v>
      </c>
      <c r="BH7" s="21">
        <f>Counts!BH7*'Job Details'!$B$12</f>
        <v>55</v>
      </c>
      <c r="BI7" s="22">
        <f>Counts!BI7*'Job Details'!$B$13</f>
        <v>15</v>
      </c>
      <c r="BJ7" s="23">
        <f>Counts!BJ7*'Job Details'!$B$14</f>
        <v>1.5</v>
      </c>
      <c r="BK7" s="23">
        <f>Counts!BK7*'Job Details'!$B$15</f>
        <v>2.2999999999999998</v>
      </c>
      <c r="BL7" s="24">
        <f>Counts!BL7*'Job Details'!$B$16</f>
        <v>0</v>
      </c>
      <c r="BM7" s="23">
        <f>Counts!BM7*'Job Details'!$B$17</f>
        <v>0.8</v>
      </c>
      <c r="BN7" s="73">
        <f>Counts!BN7*'Job Details'!$B$18</f>
        <v>0</v>
      </c>
      <c r="BO7" s="74">
        <f>SUM(BH7:BN7)</f>
        <v>74.599999999999994</v>
      </c>
      <c r="BP7" s="21">
        <f>Counts!BP7*'Job Details'!$B$12</f>
        <v>5</v>
      </c>
      <c r="BQ7" s="22">
        <f>Counts!BQ7*'Job Details'!$B$13</f>
        <v>3</v>
      </c>
      <c r="BR7" s="23">
        <f>Counts!BR7*'Job Details'!$B$14</f>
        <v>0</v>
      </c>
      <c r="BS7" s="23">
        <f>Counts!BS7*'Job Details'!$B$15</f>
        <v>0</v>
      </c>
      <c r="BT7" s="24">
        <f>Counts!BT7*'Job Details'!$B$16</f>
        <v>0</v>
      </c>
      <c r="BU7" s="23">
        <f>Counts!BU7*'Job Details'!$B$17</f>
        <v>0.4</v>
      </c>
      <c r="BV7" s="73">
        <f>Counts!BV7*'Job Details'!$B$18</f>
        <v>0</v>
      </c>
      <c r="BW7" s="74">
        <f>SUM(BP7:BV7)</f>
        <v>8.4</v>
      </c>
      <c r="BX7" s="21">
        <f>Counts!BX7*'Job Details'!$B$12</f>
        <v>8</v>
      </c>
      <c r="BY7" s="22">
        <f>Counts!BY7*'Job Details'!$B$13</f>
        <v>3</v>
      </c>
      <c r="BZ7" s="23">
        <f>Counts!BZ7*'Job Details'!$B$14</f>
        <v>0</v>
      </c>
      <c r="CA7" s="23">
        <f>Counts!CA7*'Job Details'!$B$15</f>
        <v>0</v>
      </c>
      <c r="CB7" s="24">
        <f>Counts!CB7*'Job Details'!$B$16</f>
        <v>0</v>
      </c>
      <c r="CC7" s="23">
        <f>Counts!CC7*'Job Details'!$B$17</f>
        <v>0</v>
      </c>
      <c r="CD7" s="73">
        <f>Counts!CD7*'Job Details'!$B$18</f>
        <v>0</v>
      </c>
      <c r="CE7" s="74">
        <f>SUM(BX7:CD7)</f>
        <v>11</v>
      </c>
      <c r="CF7" s="21">
        <f>Counts!CF7*'Job Details'!$B$12</f>
        <v>0</v>
      </c>
      <c r="CG7" s="22">
        <f>Counts!CG7*'Job Details'!$B$13</f>
        <v>0</v>
      </c>
      <c r="CH7" s="23">
        <f>Counts!CH7*'Job Details'!$B$14</f>
        <v>0</v>
      </c>
      <c r="CI7" s="23">
        <f>Counts!CI7*'Job Details'!$B$15</f>
        <v>0</v>
      </c>
      <c r="CJ7" s="24">
        <f>Counts!CJ7*'Job Details'!$B$16</f>
        <v>0</v>
      </c>
      <c r="CK7" s="23">
        <f>Counts!CK7*'Job Details'!$B$17</f>
        <v>0</v>
      </c>
      <c r="CL7" s="73">
        <f>Counts!CL7*'Job Details'!$B$18</f>
        <v>0</v>
      </c>
      <c r="CM7" s="74">
        <f>SUM(CF7:CL7)</f>
        <v>0</v>
      </c>
      <c r="CN7" s="21">
        <f>Counts!CN7*'Job Details'!$B$12</f>
        <v>4</v>
      </c>
      <c r="CO7" s="22">
        <f>Counts!CO7*'Job Details'!$B$13</f>
        <v>1</v>
      </c>
      <c r="CP7" s="23">
        <f>Counts!CP7*'Job Details'!$B$14</f>
        <v>0</v>
      </c>
      <c r="CQ7" s="23">
        <f>Counts!CQ7*'Job Details'!$B$15</f>
        <v>0</v>
      </c>
      <c r="CR7" s="24">
        <f>Counts!CR7*'Job Details'!$B$16</f>
        <v>0</v>
      </c>
      <c r="CS7" s="23">
        <f>Counts!CS7*'Job Details'!$B$17</f>
        <v>0</v>
      </c>
      <c r="CT7" s="73">
        <f>Counts!CT7*'Job Details'!$B$18</f>
        <v>0</v>
      </c>
      <c r="CU7" s="74">
        <f>SUM(CN7:CT7)</f>
        <v>5</v>
      </c>
      <c r="CV7" s="21">
        <f>Counts!CV7*'Job Details'!$B$12</f>
        <v>4</v>
      </c>
      <c r="CW7" s="22">
        <f>Counts!CW7*'Job Details'!$B$13</f>
        <v>0</v>
      </c>
      <c r="CX7" s="23">
        <f>Counts!CX7*'Job Details'!$B$14</f>
        <v>0</v>
      </c>
      <c r="CY7" s="23">
        <f>Counts!CY7*'Job Details'!$B$15</f>
        <v>0</v>
      </c>
      <c r="CZ7" s="24">
        <f>Counts!CZ7*'Job Details'!$B$16</f>
        <v>0</v>
      </c>
      <c r="DA7" s="23">
        <f>Counts!DA7*'Job Details'!$B$17</f>
        <v>0</v>
      </c>
      <c r="DB7" s="73">
        <f>Counts!DB7*'Job Details'!$B$18</f>
        <v>0</v>
      </c>
      <c r="DC7" s="74">
        <f>SUM(CV7:DB7)</f>
        <v>4</v>
      </c>
      <c r="DD7" s="21">
        <f>Counts!DD7*'Job Details'!$B$12</f>
        <v>47</v>
      </c>
      <c r="DE7" s="22">
        <f>Counts!DE7*'Job Details'!$B$13</f>
        <v>12</v>
      </c>
      <c r="DF7" s="23">
        <f>Counts!DF7*'Job Details'!$B$14</f>
        <v>0</v>
      </c>
      <c r="DG7" s="23">
        <f>Counts!DG7*'Job Details'!$B$15</f>
        <v>0</v>
      </c>
      <c r="DH7" s="24">
        <f>Counts!DH7*'Job Details'!$B$16</f>
        <v>0</v>
      </c>
      <c r="DI7" s="23">
        <f>Counts!DI7*'Job Details'!$B$17</f>
        <v>0</v>
      </c>
      <c r="DJ7" s="73">
        <f>Counts!DJ7*'Job Details'!$B$18</f>
        <v>0</v>
      </c>
      <c r="DK7" s="74">
        <f>SUM(DD7:DJ7)</f>
        <v>59</v>
      </c>
      <c r="DL7" s="21">
        <f>Counts!DL7*'Job Details'!$B$12</f>
        <v>3</v>
      </c>
      <c r="DM7" s="22">
        <f>Counts!DM7*'Job Details'!$B$13</f>
        <v>3</v>
      </c>
      <c r="DN7" s="23">
        <f>Counts!DN7*'Job Details'!$B$14</f>
        <v>0</v>
      </c>
      <c r="DO7" s="23">
        <f>Counts!DO7*'Job Details'!$B$15</f>
        <v>0</v>
      </c>
      <c r="DP7" s="24">
        <f>Counts!DP7*'Job Details'!$B$16</f>
        <v>0</v>
      </c>
      <c r="DQ7" s="23">
        <f>Counts!DQ7*'Job Details'!$B$17</f>
        <v>0</v>
      </c>
      <c r="DR7" s="73">
        <f>Counts!DR7*'Job Details'!$B$18</f>
        <v>0</v>
      </c>
      <c r="DS7" s="74">
        <f>SUM(DL7:DR7)</f>
        <v>6</v>
      </c>
      <c r="DT7" s="21">
        <f>Counts!DT7*'Job Details'!$B$12</f>
        <v>0</v>
      </c>
      <c r="DU7" s="22">
        <f>Counts!DU7*'Job Details'!$B$13</f>
        <v>0</v>
      </c>
      <c r="DV7" s="23">
        <f>Counts!DV7*'Job Details'!$B$14</f>
        <v>0</v>
      </c>
      <c r="DW7" s="23">
        <f>Counts!DW7*'Job Details'!$B$15</f>
        <v>0</v>
      </c>
      <c r="DX7" s="24">
        <f>Counts!DX7*'Job Details'!$B$16</f>
        <v>0</v>
      </c>
      <c r="DY7" s="23">
        <f>Counts!DY7*'Job Details'!$B$17</f>
        <v>0</v>
      </c>
      <c r="DZ7" s="22">
        <f>Counts!DZ7*'Job Details'!$B$18</f>
        <v>0</v>
      </c>
      <c r="EA7" s="98">
        <f>SUM(DT7:DZ7)</f>
        <v>0</v>
      </c>
    </row>
    <row r="8" spans="1:131" ht="21.9" customHeight="1">
      <c r="A8" s="25">
        <f t="shared" ref="A8:A43" si="0">A7+TIME(0,15,0)</f>
        <v>0.3020833333333337</v>
      </c>
      <c r="B8" s="26" t="s">
        <v>57</v>
      </c>
      <c r="C8" s="26">
        <f t="shared" ref="C8:C43" si="1">C7+TIME(0,15,0)</f>
        <v>0.31250000000000039</v>
      </c>
      <c r="D8" s="27">
        <f>Counts!D8*'Job Details'!$B$12</f>
        <v>0</v>
      </c>
      <c r="E8" s="28">
        <f>Counts!E8*'Job Details'!$B$13</f>
        <v>0</v>
      </c>
      <c r="F8" s="29">
        <f>Counts!F8*'Job Details'!$B$14</f>
        <v>0</v>
      </c>
      <c r="G8" s="29">
        <f>Counts!G8*'Job Details'!$B$15</f>
        <v>0</v>
      </c>
      <c r="H8" s="30">
        <f>Counts!H8*'Job Details'!$B$16</f>
        <v>0</v>
      </c>
      <c r="I8" s="29">
        <f>Counts!I8*'Job Details'!$B$17</f>
        <v>0</v>
      </c>
      <c r="J8" s="75">
        <f>Counts!J8*'Job Details'!$B$18</f>
        <v>0</v>
      </c>
      <c r="K8" s="76">
        <f t="shared" ref="K8:K54" si="2">SUM(D8:J8)</f>
        <v>0</v>
      </c>
      <c r="L8" s="27">
        <f>Counts!L8*'Job Details'!$B$12</f>
        <v>9</v>
      </c>
      <c r="M8" s="28">
        <f>Counts!M8*'Job Details'!$B$13</f>
        <v>2</v>
      </c>
      <c r="N8" s="29">
        <f>Counts!N8*'Job Details'!$B$14</f>
        <v>0</v>
      </c>
      <c r="O8" s="29">
        <f>Counts!O8*'Job Details'!$B$15</f>
        <v>0</v>
      </c>
      <c r="P8" s="30">
        <f>Counts!P8*'Job Details'!$B$16</f>
        <v>0</v>
      </c>
      <c r="Q8" s="29">
        <f>Counts!Q8*'Job Details'!$B$17</f>
        <v>0.4</v>
      </c>
      <c r="R8" s="75">
        <f>Counts!R8*'Job Details'!$B$18</f>
        <v>0</v>
      </c>
      <c r="S8" s="76">
        <f t="shared" ref="S8:S54" si="3">SUM(L8:R8)</f>
        <v>11.4</v>
      </c>
      <c r="T8" s="27">
        <f>Counts!T8*'Job Details'!$B$12</f>
        <v>9</v>
      </c>
      <c r="U8" s="28">
        <f>Counts!U8*'Job Details'!$B$13</f>
        <v>2</v>
      </c>
      <c r="V8" s="29">
        <f>Counts!V8*'Job Details'!$B$14</f>
        <v>0</v>
      </c>
      <c r="W8" s="29">
        <f>Counts!W8*'Job Details'!$B$15</f>
        <v>0</v>
      </c>
      <c r="X8" s="30">
        <f>Counts!X8*'Job Details'!$B$16</f>
        <v>0</v>
      </c>
      <c r="Y8" s="29">
        <f>Counts!Y8*'Job Details'!$B$17</f>
        <v>0</v>
      </c>
      <c r="Z8" s="75">
        <f>Counts!Z8*'Job Details'!$B$18</f>
        <v>0</v>
      </c>
      <c r="AA8" s="76">
        <f t="shared" ref="AA8:AA54" si="4">SUM(T8:Z8)</f>
        <v>11</v>
      </c>
      <c r="AB8" s="27">
        <f>Counts!AB8*'Job Details'!$B$12</f>
        <v>0</v>
      </c>
      <c r="AC8" s="28">
        <f>Counts!AC8*'Job Details'!$B$13</f>
        <v>0</v>
      </c>
      <c r="AD8" s="29">
        <f>Counts!AD8*'Job Details'!$B$14</f>
        <v>0</v>
      </c>
      <c r="AE8" s="29">
        <f>Counts!AE8*'Job Details'!$B$15</f>
        <v>0</v>
      </c>
      <c r="AF8" s="30">
        <f>Counts!AF8*'Job Details'!$B$16</f>
        <v>0</v>
      </c>
      <c r="AG8" s="29">
        <f>Counts!AG8*'Job Details'!$B$17</f>
        <v>0</v>
      </c>
      <c r="AH8" s="75">
        <f>Counts!AH8*'Job Details'!$B$18</f>
        <v>0</v>
      </c>
      <c r="AI8" s="76">
        <f t="shared" ref="AI8:AI54" si="5">SUM(AB8:AH8)</f>
        <v>0</v>
      </c>
      <c r="AJ8" s="27">
        <f>Counts!AJ8*'Job Details'!$B$12</f>
        <v>17</v>
      </c>
      <c r="AK8" s="28">
        <f>Counts!AK8*'Job Details'!$B$13</f>
        <v>13</v>
      </c>
      <c r="AL8" s="29">
        <f>Counts!AL8*'Job Details'!$B$14</f>
        <v>0</v>
      </c>
      <c r="AM8" s="29">
        <f>Counts!AM8*'Job Details'!$B$15</f>
        <v>0</v>
      </c>
      <c r="AN8" s="30">
        <f>Counts!AN8*'Job Details'!$B$16</f>
        <v>0</v>
      </c>
      <c r="AO8" s="29">
        <f>Counts!AO8*'Job Details'!$B$17</f>
        <v>0</v>
      </c>
      <c r="AP8" s="75">
        <f>Counts!AP8*'Job Details'!$B$18</f>
        <v>0</v>
      </c>
      <c r="AQ8" s="76">
        <f t="shared" ref="AQ8:AQ18" si="6">SUM(AJ8:AP8)</f>
        <v>30</v>
      </c>
      <c r="AR8" s="27">
        <f>Counts!AR8*'Job Details'!$B$12</f>
        <v>0</v>
      </c>
      <c r="AS8" s="28">
        <f>Counts!AS8*'Job Details'!$B$13</f>
        <v>0</v>
      </c>
      <c r="AT8" s="29">
        <f>Counts!AT8*'Job Details'!$B$14</f>
        <v>0</v>
      </c>
      <c r="AU8" s="29">
        <f>Counts!AU8*'Job Details'!$B$15</f>
        <v>0</v>
      </c>
      <c r="AV8" s="30">
        <f>Counts!AV8*'Job Details'!$B$16</f>
        <v>0</v>
      </c>
      <c r="AW8" s="29">
        <f>Counts!AW8*'Job Details'!$B$17</f>
        <v>0</v>
      </c>
      <c r="AX8" s="75">
        <f>Counts!AX8*'Job Details'!$B$18</f>
        <v>0</v>
      </c>
      <c r="AY8" s="76">
        <f t="shared" ref="AY8:AY18" si="7">SUM(AR8:AX8)</f>
        <v>0</v>
      </c>
      <c r="AZ8" s="27">
        <f>Counts!AZ8*'Job Details'!$B$12</f>
        <v>9</v>
      </c>
      <c r="BA8" s="28">
        <f>Counts!BA8*'Job Details'!$B$13</f>
        <v>1</v>
      </c>
      <c r="BB8" s="29">
        <f>Counts!BB8*'Job Details'!$B$14</f>
        <v>0</v>
      </c>
      <c r="BC8" s="29">
        <f>Counts!BC8*'Job Details'!$B$15</f>
        <v>0</v>
      </c>
      <c r="BD8" s="30">
        <f>Counts!BD8*'Job Details'!$B$16</f>
        <v>0</v>
      </c>
      <c r="BE8" s="29">
        <f>Counts!BE8*'Job Details'!$B$17</f>
        <v>0.4</v>
      </c>
      <c r="BF8" s="75">
        <f>Counts!BF8*'Job Details'!$B$18</f>
        <v>0</v>
      </c>
      <c r="BG8" s="76">
        <f t="shared" ref="BG8:BG18" si="8">SUM(AZ8:BF8)</f>
        <v>10.4</v>
      </c>
      <c r="BH8" s="27">
        <f>Counts!BH8*'Job Details'!$B$12</f>
        <v>87</v>
      </c>
      <c r="BI8" s="28">
        <f>Counts!BI8*'Job Details'!$B$13</f>
        <v>20</v>
      </c>
      <c r="BJ8" s="29">
        <f>Counts!BJ8*'Job Details'!$B$14</f>
        <v>6</v>
      </c>
      <c r="BK8" s="29">
        <f>Counts!BK8*'Job Details'!$B$15</f>
        <v>13.799999999999999</v>
      </c>
      <c r="BL8" s="30">
        <f>Counts!BL8*'Job Details'!$B$16</f>
        <v>2</v>
      </c>
      <c r="BM8" s="29">
        <f>Counts!BM8*'Job Details'!$B$17</f>
        <v>0.4</v>
      </c>
      <c r="BN8" s="75">
        <f>Counts!BN8*'Job Details'!$B$18</f>
        <v>0</v>
      </c>
      <c r="BO8" s="76">
        <f t="shared" ref="BO8:BO18" si="9">SUM(BH8:BN8)</f>
        <v>129.20000000000002</v>
      </c>
      <c r="BP8" s="27">
        <f>Counts!BP8*'Job Details'!$B$12</f>
        <v>12</v>
      </c>
      <c r="BQ8" s="28">
        <f>Counts!BQ8*'Job Details'!$B$13</f>
        <v>5</v>
      </c>
      <c r="BR8" s="29">
        <f>Counts!BR8*'Job Details'!$B$14</f>
        <v>0</v>
      </c>
      <c r="BS8" s="29">
        <f>Counts!BS8*'Job Details'!$B$15</f>
        <v>0</v>
      </c>
      <c r="BT8" s="30">
        <f>Counts!BT8*'Job Details'!$B$16</f>
        <v>0</v>
      </c>
      <c r="BU8" s="29">
        <f>Counts!BU8*'Job Details'!$B$17</f>
        <v>0</v>
      </c>
      <c r="BV8" s="75">
        <f>Counts!BV8*'Job Details'!$B$18</f>
        <v>0</v>
      </c>
      <c r="BW8" s="76">
        <f t="shared" ref="BW8:BW18" si="10">SUM(BP8:BV8)</f>
        <v>17</v>
      </c>
      <c r="BX8" s="27">
        <f>Counts!BX8*'Job Details'!$B$12</f>
        <v>11</v>
      </c>
      <c r="BY8" s="28">
        <f>Counts!BY8*'Job Details'!$B$13</f>
        <v>0</v>
      </c>
      <c r="BZ8" s="29">
        <f>Counts!BZ8*'Job Details'!$B$14</f>
        <v>0</v>
      </c>
      <c r="CA8" s="29">
        <f>Counts!CA8*'Job Details'!$B$15</f>
        <v>0</v>
      </c>
      <c r="CB8" s="30">
        <f>Counts!CB8*'Job Details'!$B$16</f>
        <v>0</v>
      </c>
      <c r="CC8" s="29">
        <f>Counts!CC8*'Job Details'!$B$17</f>
        <v>0</v>
      </c>
      <c r="CD8" s="75">
        <f>Counts!CD8*'Job Details'!$B$18</f>
        <v>0</v>
      </c>
      <c r="CE8" s="76">
        <f t="shared" ref="CE8:CE18" si="11">SUM(BX8:CD8)</f>
        <v>11</v>
      </c>
      <c r="CF8" s="27">
        <f>Counts!CF8*'Job Details'!$B$12</f>
        <v>0</v>
      </c>
      <c r="CG8" s="28">
        <f>Counts!CG8*'Job Details'!$B$13</f>
        <v>0</v>
      </c>
      <c r="CH8" s="29">
        <f>Counts!CH8*'Job Details'!$B$14</f>
        <v>0</v>
      </c>
      <c r="CI8" s="29">
        <f>Counts!CI8*'Job Details'!$B$15</f>
        <v>0</v>
      </c>
      <c r="CJ8" s="30">
        <f>Counts!CJ8*'Job Details'!$B$16</f>
        <v>0</v>
      </c>
      <c r="CK8" s="29">
        <f>Counts!CK8*'Job Details'!$B$17</f>
        <v>0</v>
      </c>
      <c r="CL8" s="75">
        <f>Counts!CL8*'Job Details'!$B$18</f>
        <v>0</v>
      </c>
      <c r="CM8" s="76">
        <f t="shared" ref="CM8:CM18" si="12">SUM(CF8:CL8)</f>
        <v>0</v>
      </c>
      <c r="CN8" s="27">
        <f>Counts!CN8*'Job Details'!$B$12</f>
        <v>3</v>
      </c>
      <c r="CO8" s="28">
        <f>Counts!CO8*'Job Details'!$B$13</f>
        <v>0</v>
      </c>
      <c r="CP8" s="29">
        <f>Counts!CP8*'Job Details'!$B$14</f>
        <v>0</v>
      </c>
      <c r="CQ8" s="29">
        <f>Counts!CQ8*'Job Details'!$B$15</f>
        <v>0</v>
      </c>
      <c r="CR8" s="30">
        <f>Counts!CR8*'Job Details'!$B$16</f>
        <v>0</v>
      </c>
      <c r="CS8" s="29">
        <f>Counts!CS8*'Job Details'!$B$17</f>
        <v>0</v>
      </c>
      <c r="CT8" s="75">
        <f>Counts!CT8*'Job Details'!$B$18</f>
        <v>0</v>
      </c>
      <c r="CU8" s="76">
        <f t="shared" ref="CU8:CU18" si="13">SUM(CN8:CT8)</f>
        <v>3</v>
      </c>
      <c r="CV8" s="27">
        <f>Counts!CV8*'Job Details'!$B$12</f>
        <v>2</v>
      </c>
      <c r="CW8" s="28">
        <f>Counts!CW8*'Job Details'!$B$13</f>
        <v>1</v>
      </c>
      <c r="CX8" s="29">
        <f>Counts!CX8*'Job Details'!$B$14</f>
        <v>1.5</v>
      </c>
      <c r="CY8" s="29">
        <f>Counts!CY8*'Job Details'!$B$15</f>
        <v>0</v>
      </c>
      <c r="CZ8" s="30">
        <f>Counts!CZ8*'Job Details'!$B$16</f>
        <v>0</v>
      </c>
      <c r="DA8" s="29">
        <f>Counts!DA8*'Job Details'!$B$17</f>
        <v>0</v>
      </c>
      <c r="DB8" s="75">
        <f>Counts!DB8*'Job Details'!$B$18</f>
        <v>0</v>
      </c>
      <c r="DC8" s="76">
        <f t="shared" ref="DC8:DC18" si="14">SUM(CV8:DB8)</f>
        <v>4.5</v>
      </c>
      <c r="DD8" s="27">
        <f>Counts!DD8*'Job Details'!$B$12</f>
        <v>63</v>
      </c>
      <c r="DE8" s="28">
        <f>Counts!DE8*'Job Details'!$B$13</f>
        <v>22</v>
      </c>
      <c r="DF8" s="29">
        <f>Counts!DF8*'Job Details'!$B$14</f>
        <v>1.5</v>
      </c>
      <c r="DG8" s="29">
        <f>Counts!DG8*'Job Details'!$B$15</f>
        <v>2.2999999999999998</v>
      </c>
      <c r="DH8" s="30">
        <f>Counts!DH8*'Job Details'!$B$16</f>
        <v>2</v>
      </c>
      <c r="DI8" s="29">
        <f>Counts!DI8*'Job Details'!$B$17</f>
        <v>0.8</v>
      </c>
      <c r="DJ8" s="75">
        <f>Counts!DJ8*'Job Details'!$B$18</f>
        <v>0</v>
      </c>
      <c r="DK8" s="76">
        <f t="shared" ref="DK8:DK18" si="15">SUM(DD8:DJ8)</f>
        <v>91.6</v>
      </c>
      <c r="DL8" s="27">
        <f>Counts!DL8*'Job Details'!$B$12</f>
        <v>5</v>
      </c>
      <c r="DM8" s="28">
        <f>Counts!DM8*'Job Details'!$B$13</f>
        <v>0</v>
      </c>
      <c r="DN8" s="29">
        <f>Counts!DN8*'Job Details'!$B$14</f>
        <v>0</v>
      </c>
      <c r="DO8" s="29">
        <f>Counts!DO8*'Job Details'!$B$15</f>
        <v>0</v>
      </c>
      <c r="DP8" s="30">
        <f>Counts!DP8*'Job Details'!$B$16</f>
        <v>0</v>
      </c>
      <c r="DQ8" s="29">
        <f>Counts!DQ8*'Job Details'!$B$17</f>
        <v>0</v>
      </c>
      <c r="DR8" s="75">
        <f>Counts!DR8*'Job Details'!$B$18</f>
        <v>0</v>
      </c>
      <c r="DS8" s="76">
        <f t="shared" ref="DS8:DS54" si="16">SUM(DL8:DR8)</f>
        <v>5</v>
      </c>
      <c r="DT8" s="27">
        <f>Counts!DT8*'Job Details'!$B$12</f>
        <v>0</v>
      </c>
      <c r="DU8" s="28">
        <f>Counts!DU8*'Job Details'!$B$13</f>
        <v>0</v>
      </c>
      <c r="DV8" s="29">
        <f>Counts!DV8*'Job Details'!$B$14</f>
        <v>0</v>
      </c>
      <c r="DW8" s="29">
        <f>Counts!DW8*'Job Details'!$B$15</f>
        <v>0</v>
      </c>
      <c r="DX8" s="30">
        <f>Counts!DX8*'Job Details'!$B$16</f>
        <v>0</v>
      </c>
      <c r="DY8" s="29">
        <f>Counts!DY8*'Job Details'!$B$17</f>
        <v>0</v>
      </c>
      <c r="DZ8" s="28">
        <f>Counts!DZ8*'Job Details'!$B$18</f>
        <v>0</v>
      </c>
      <c r="EA8" s="99">
        <f t="shared" ref="EA8:EA54" si="17">SUM(DT8:DZ8)</f>
        <v>0</v>
      </c>
    </row>
    <row r="9" spans="1:131" ht="21.9" customHeight="1">
      <c r="A9" s="25">
        <f t="shared" si="0"/>
        <v>0.31250000000000039</v>
      </c>
      <c r="B9" s="26" t="s">
        <v>57</v>
      </c>
      <c r="C9" s="26">
        <f t="shared" si="1"/>
        <v>0.32291666666666707</v>
      </c>
      <c r="D9" s="27">
        <f>Counts!D9*'Job Details'!$B$12</f>
        <v>0</v>
      </c>
      <c r="E9" s="28">
        <f>Counts!E9*'Job Details'!$B$13</f>
        <v>0</v>
      </c>
      <c r="F9" s="29">
        <f>Counts!F9*'Job Details'!$B$14</f>
        <v>0</v>
      </c>
      <c r="G9" s="29">
        <f>Counts!G9*'Job Details'!$B$15</f>
        <v>0</v>
      </c>
      <c r="H9" s="30">
        <f>Counts!H9*'Job Details'!$B$16</f>
        <v>0</v>
      </c>
      <c r="I9" s="29">
        <f>Counts!I9*'Job Details'!$B$17</f>
        <v>0</v>
      </c>
      <c r="J9" s="75">
        <f>Counts!J9*'Job Details'!$B$18</f>
        <v>0</v>
      </c>
      <c r="K9" s="76">
        <f t="shared" si="2"/>
        <v>0</v>
      </c>
      <c r="L9" s="27">
        <f>Counts!L9*'Job Details'!$B$12</f>
        <v>12</v>
      </c>
      <c r="M9" s="28">
        <f>Counts!M9*'Job Details'!$B$13</f>
        <v>3</v>
      </c>
      <c r="N9" s="29">
        <f>Counts!N9*'Job Details'!$B$14</f>
        <v>0</v>
      </c>
      <c r="O9" s="29">
        <f>Counts!O9*'Job Details'!$B$15</f>
        <v>0</v>
      </c>
      <c r="P9" s="30">
        <f>Counts!P9*'Job Details'!$B$16</f>
        <v>0</v>
      </c>
      <c r="Q9" s="29">
        <f>Counts!Q9*'Job Details'!$B$17</f>
        <v>0</v>
      </c>
      <c r="R9" s="75">
        <f>Counts!R9*'Job Details'!$B$18</f>
        <v>0</v>
      </c>
      <c r="S9" s="76">
        <f t="shared" si="3"/>
        <v>15</v>
      </c>
      <c r="T9" s="27">
        <f>Counts!T9*'Job Details'!$B$12</f>
        <v>10</v>
      </c>
      <c r="U9" s="28">
        <f>Counts!U9*'Job Details'!$B$13</f>
        <v>3</v>
      </c>
      <c r="V9" s="29">
        <f>Counts!V9*'Job Details'!$B$14</f>
        <v>0</v>
      </c>
      <c r="W9" s="29">
        <f>Counts!W9*'Job Details'!$B$15</f>
        <v>0</v>
      </c>
      <c r="X9" s="30">
        <f>Counts!X9*'Job Details'!$B$16</f>
        <v>0</v>
      </c>
      <c r="Y9" s="29">
        <f>Counts!Y9*'Job Details'!$B$17</f>
        <v>0</v>
      </c>
      <c r="Z9" s="75">
        <f>Counts!Z9*'Job Details'!$B$18</f>
        <v>0</v>
      </c>
      <c r="AA9" s="76">
        <f t="shared" si="4"/>
        <v>13</v>
      </c>
      <c r="AB9" s="27">
        <f>Counts!AB9*'Job Details'!$B$12</f>
        <v>1</v>
      </c>
      <c r="AC9" s="28">
        <f>Counts!AC9*'Job Details'!$B$13</f>
        <v>0</v>
      </c>
      <c r="AD9" s="29">
        <f>Counts!AD9*'Job Details'!$B$14</f>
        <v>0</v>
      </c>
      <c r="AE9" s="29">
        <f>Counts!AE9*'Job Details'!$B$15</f>
        <v>0</v>
      </c>
      <c r="AF9" s="30">
        <f>Counts!AF9*'Job Details'!$B$16</f>
        <v>0</v>
      </c>
      <c r="AG9" s="29">
        <f>Counts!AG9*'Job Details'!$B$17</f>
        <v>0</v>
      </c>
      <c r="AH9" s="75">
        <f>Counts!AH9*'Job Details'!$B$18</f>
        <v>0</v>
      </c>
      <c r="AI9" s="76">
        <f t="shared" si="5"/>
        <v>1</v>
      </c>
      <c r="AJ9" s="27">
        <f>Counts!AJ9*'Job Details'!$B$12</f>
        <v>24</v>
      </c>
      <c r="AK9" s="28">
        <f>Counts!AK9*'Job Details'!$B$13</f>
        <v>4</v>
      </c>
      <c r="AL9" s="29">
        <f>Counts!AL9*'Job Details'!$B$14</f>
        <v>0</v>
      </c>
      <c r="AM9" s="29">
        <f>Counts!AM9*'Job Details'!$B$15</f>
        <v>0</v>
      </c>
      <c r="AN9" s="30">
        <f>Counts!AN9*'Job Details'!$B$16</f>
        <v>0</v>
      </c>
      <c r="AO9" s="29">
        <f>Counts!AO9*'Job Details'!$B$17</f>
        <v>0</v>
      </c>
      <c r="AP9" s="75">
        <f>Counts!AP9*'Job Details'!$B$18</f>
        <v>0</v>
      </c>
      <c r="AQ9" s="76">
        <f t="shared" si="6"/>
        <v>28</v>
      </c>
      <c r="AR9" s="27">
        <f>Counts!AR9*'Job Details'!$B$12</f>
        <v>0</v>
      </c>
      <c r="AS9" s="28">
        <f>Counts!AS9*'Job Details'!$B$13</f>
        <v>0</v>
      </c>
      <c r="AT9" s="29">
        <f>Counts!AT9*'Job Details'!$B$14</f>
        <v>0</v>
      </c>
      <c r="AU9" s="29">
        <f>Counts!AU9*'Job Details'!$B$15</f>
        <v>0</v>
      </c>
      <c r="AV9" s="30">
        <f>Counts!AV9*'Job Details'!$B$16</f>
        <v>0</v>
      </c>
      <c r="AW9" s="29">
        <f>Counts!AW9*'Job Details'!$B$17</f>
        <v>0</v>
      </c>
      <c r="AX9" s="75">
        <f>Counts!AX9*'Job Details'!$B$18</f>
        <v>0</v>
      </c>
      <c r="AY9" s="76">
        <f t="shared" si="7"/>
        <v>0</v>
      </c>
      <c r="AZ9" s="27">
        <f>Counts!AZ9*'Job Details'!$B$12</f>
        <v>7</v>
      </c>
      <c r="BA9" s="28">
        <f>Counts!BA9*'Job Details'!$B$13</f>
        <v>4</v>
      </c>
      <c r="BB9" s="29">
        <f>Counts!BB9*'Job Details'!$B$14</f>
        <v>0</v>
      </c>
      <c r="BC9" s="29">
        <f>Counts!BC9*'Job Details'!$B$15</f>
        <v>0</v>
      </c>
      <c r="BD9" s="30">
        <f>Counts!BD9*'Job Details'!$B$16</f>
        <v>0</v>
      </c>
      <c r="BE9" s="29">
        <f>Counts!BE9*'Job Details'!$B$17</f>
        <v>0</v>
      </c>
      <c r="BF9" s="75">
        <f>Counts!BF9*'Job Details'!$B$18</f>
        <v>0</v>
      </c>
      <c r="BG9" s="76">
        <f t="shared" si="8"/>
        <v>11</v>
      </c>
      <c r="BH9" s="27">
        <f>Counts!BH9*'Job Details'!$B$12</f>
        <v>127</v>
      </c>
      <c r="BI9" s="28">
        <f>Counts!BI9*'Job Details'!$B$13</f>
        <v>27</v>
      </c>
      <c r="BJ9" s="29">
        <f>Counts!BJ9*'Job Details'!$B$14</f>
        <v>6</v>
      </c>
      <c r="BK9" s="29">
        <f>Counts!BK9*'Job Details'!$B$15</f>
        <v>6.8999999999999995</v>
      </c>
      <c r="BL9" s="30">
        <f>Counts!BL9*'Job Details'!$B$16</f>
        <v>0</v>
      </c>
      <c r="BM9" s="29">
        <f>Counts!BM9*'Job Details'!$B$17</f>
        <v>1.2000000000000002</v>
      </c>
      <c r="BN9" s="75">
        <f>Counts!BN9*'Job Details'!$B$18</f>
        <v>0</v>
      </c>
      <c r="BO9" s="76">
        <f t="shared" si="9"/>
        <v>168.1</v>
      </c>
      <c r="BP9" s="27">
        <f>Counts!BP9*'Job Details'!$B$12</f>
        <v>14</v>
      </c>
      <c r="BQ9" s="28">
        <f>Counts!BQ9*'Job Details'!$B$13</f>
        <v>5</v>
      </c>
      <c r="BR9" s="29">
        <f>Counts!BR9*'Job Details'!$B$14</f>
        <v>0</v>
      </c>
      <c r="BS9" s="29">
        <f>Counts!BS9*'Job Details'!$B$15</f>
        <v>0</v>
      </c>
      <c r="BT9" s="30">
        <f>Counts!BT9*'Job Details'!$B$16</f>
        <v>0</v>
      </c>
      <c r="BU9" s="29">
        <f>Counts!BU9*'Job Details'!$B$17</f>
        <v>0</v>
      </c>
      <c r="BV9" s="75">
        <f>Counts!BV9*'Job Details'!$B$18</f>
        <v>0.2</v>
      </c>
      <c r="BW9" s="76">
        <f t="shared" si="10"/>
        <v>19.2</v>
      </c>
      <c r="BX9" s="27">
        <f>Counts!BX9*'Job Details'!$B$12</f>
        <v>6</v>
      </c>
      <c r="BY9" s="28">
        <f>Counts!BY9*'Job Details'!$B$13</f>
        <v>3</v>
      </c>
      <c r="BZ9" s="29">
        <f>Counts!BZ9*'Job Details'!$B$14</f>
        <v>1.5</v>
      </c>
      <c r="CA9" s="29">
        <f>Counts!CA9*'Job Details'!$B$15</f>
        <v>0</v>
      </c>
      <c r="CB9" s="30">
        <f>Counts!CB9*'Job Details'!$B$16</f>
        <v>0</v>
      </c>
      <c r="CC9" s="29">
        <f>Counts!CC9*'Job Details'!$B$17</f>
        <v>0</v>
      </c>
      <c r="CD9" s="75">
        <f>Counts!CD9*'Job Details'!$B$18</f>
        <v>0.2</v>
      </c>
      <c r="CE9" s="76">
        <f t="shared" si="11"/>
        <v>10.7</v>
      </c>
      <c r="CF9" s="27">
        <f>Counts!CF9*'Job Details'!$B$12</f>
        <v>0</v>
      </c>
      <c r="CG9" s="28">
        <f>Counts!CG9*'Job Details'!$B$13</f>
        <v>0</v>
      </c>
      <c r="CH9" s="29">
        <f>Counts!CH9*'Job Details'!$B$14</f>
        <v>0</v>
      </c>
      <c r="CI9" s="29">
        <f>Counts!CI9*'Job Details'!$B$15</f>
        <v>0</v>
      </c>
      <c r="CJ9" s="30">
        <f>Counts!CJ9*'Job Details'!$B$16</f>
        <v>0</v>
      </c>
      <c r="CK9" s="29">
        <f>Counts!CK9*'Job Details'!$B$17</f>
        <v>0</v>
      </c>
      <c r="CL9" s="75">
        <f>Counts!CL9*'Job Details'!$B$18</f>
        <v>0</v>
      </c>
      <c r="CM9" s="76">
        <f t="shared" si="12"/>
        <v>0</v>
      </c>
      <c r="CN9" s="27">
        <f>Counts!CN9*'Job Details'!$B$12</f>
        <v>9</v>
      </c>
      <c r="CO9" s="28">
        <f>Counts!CO9*'Job Details'!$B$13</f>
        <v>0</v>
      </c>
      <c r="CP9" s="29">
        <f>Counts!CP9*'Job Details'!$B$14</f>
        <v>0</v>
      </c>
      <c r="CQ9" s="29">
        <f>Counts!CQ9*'Job Details'!$B$15</f>
        <v>0</v>
      </c>
      <c r="CR9" s="30">
        <f>Counts!CR9*'Job Details'!$B$16</f>
        <v>0</v>
      </c>
      <c r="CS9" s="29">
        <f>Counts!CS9*'Job Details'!$B$17</f>
        <v>0</v>
      </c>
      <c r="CT9" s="75">
        <f>Counts!CT9*'Job Details'!$B$18</f>
        <v>0</v>
      </c>
      <c r="CU9" s="76">
        <f t="shared" si="13"/>
        <v>9</v>
      </c>
      <c r="CV9" s="27">
        <f>Counts!CV9*'Job Details'!$B$12</f>
        <v>4</v>
      </c>
      <c r="CW9" s="28">
        <f>Counts!CW9*'Job Details'!$B$13</f>
        <v>0</v>
      </c>
      <c r="CX9" s="29">
        <f>Counts!CX9*'Job Details'!$B$14</f>
        <v>0</v>
      </c>
      <c r="CY9" s="29">
        <f>Counts!CY9*'Job Details'!$B$15</f>
        <v>0</v>
      </c>
      <c r="CZ9" s="30">
        <f>Counts!CZ9*'Job Details'!$B$16</f>
        <v>0</v>
      </c>
      <c r="DA9" s="29">
        <f>Counts!DA9*'Job Details'!$B$17</f>
        <v>0</v>
      </c>
      <c r="DB9" s="75">
        <f>Counts!DB9*'Job Details'!$B$18</f>
        <v>0</v>
      </c>
      <c r="DC9" s="76">
        <f t="shared" si="14"/>
        <v>4</v>
      </c>
      <c r="DD9" s="27">
        <f>Counts!DD9*'Job Details'!$B$12</f>
        <v>69</v>
      </c>
      <c r="DE9" s="28">
        <f>Counts!DE9*'Job Details'!$B$13</f>
        <v>15</v>
      </c>
      <c r="DF9" s="29">
        <f>Counts!DF9*'Job Details'!$B$14</f>
        <v>6</v>
      </c>
      <c r="DG9" s="29">
        <f>Counts!DG9*'Job Details'!$B$15</f>
        <v>6.8999999999999995</v>
      </c>
      <c r="DH9" s="30">
        <f>Counts!DH9*'Job Details'!$B$16</f>
        <v>0</v>
      </c>
      <c r="DI9" s="29">
        <f>Counts!DI9*'Job Details'!$B$17</f>
        <v>0.8</v>
      </c>
      <c r="DJ9" s="75">
        <f>Counts!DJ9*'Job Details'!$B$18</f>
        <v>0</v>
      </c>
      <c r="DK9" s="76">
        <f t="shared" si="15"/>
        <v>97.7</v>
      </c>
      <c r="DL9" s="27">
        <f>Counts!DL9*'Job Details'!$B$12</f>
        <v>5</v>
      </c>
      <c r="DM9" s="28">
        <f>Counts!DM9*'Job Details'!$B$13</f>
        <v>0</v>
      </c>
      <c r="DN9" s="29">
        <f>Counts!DN9*'Job Details'!$B$14</f>
        <v>0</v>
      </c>
      <c r="DO9" s="29">
        <f>Counts!DO9*'Job Details'!$B$15</f>
        <v>0</v>
      </c>
      <c r="DP9" s="30">
        <f>Counts!DP9*'Job Details'!$B$16</f>
        <v>0</v>
      </c>
      <c r="DQ9" s="29">
        <f>Counts!DQ9*'Job Details'!$B$17</f>
        <v>0</v>
      </c>
      <c r="DR9" s="75">
        <f>Counts!DR9*'Job Details'!$B$18</f>
        <v>0</v>
      </c>
      <c r="DS9" s="76">
        <f t="shared" si="16"/>
        <v>5</v>
      </c>
      <c r="DT9" s="27">
        <f>Counts!DT9*'Job Details'!$B$12</f>
        <v>0</v>
      </c>
      <c r="DU9" s="28">
        <f>Counts!DU9*'Job Details'!$B$13</f>
        <v>0</v>
      </c>
      <c r="DV9" s="29">
        <f>Counts!DV9*'Job Details'!$B$14</f>
        <v>0</v>
      </c>
      <c r="DW9" s="29">
        <f>Counts!DW9*'Job Details'!$B$15</f>
        <v>0</v>
      </c>
      <c r="DX9" s="30">
        <f>Counts!DX9*'Job Details'!$B$16</f>
        <v>0</v>
      </c>
      <c r="DY9" s="29">
        <f>Counts!DY9*'Job Details'!$B$17</f>
        <v>0</v>
      </c>
      <c r="DZ9" s="28">
        <f>Counts!DZ9*'Job Details'!$B$18</f>
        <v>0</v>
      </c>
      <c r="EA9" s="99">
        <f t="shared" si="17"/>
        <v>0</v>
      </c>
    </row>
    <row r="10" spans="1:131" ht="21.9" customHeight="1">
      <c r="A10" s="31">
        <f t="shared" si="0"/>
        <v>0.32291666666666707</v>
      </c>
      <c r="B10" s="32" t="s">
        <v>57</v>
      </c>
      <c r="C10" s="33">
        <f t="shared" si="1"/>
        <v>0.33333333333333376</v>
      </c>
      <c r="D10" s="34">
        <f>Counts!D10*'Job Details'!$B$12</f>
        <v>0</v>
      </c>
      <c r="E10" s="35">
        <f>Counts!E10*'Job Details'!$B$13</f>
        <v>0</v>
      </c>
      <c r="F10" s="36">
        <f>Counts!F10*'Job Details'!$B$14</f>
        <v>0</v>
      </c>
      <c r="G10" s="36">
        <f>Counts!G10*'Job Details'!$B$15</f>
        <v>0</v>
      </c>
      <c r="H10" s="37">
        <f>Counts!H10*'Job Details'!$B$16</f>
        <v>0</v>
      </c>
      <c r="I10" s="45">
        <f>Counts!I10*'Job Details'!$B$17</f>
        <v>0</v>
      </c>
      <c r="J10" s="77">
        <f>Counts!J10*'Job Details'!$B$18</f>
        <v>0</v>
      </c>
      <c r="K10" s="78">
        <f t="shared" si="2"/>
        <v>0</v>
      </c>
      <c r="L10" s="34">
        <f>Counts!L10*'Job Details'!$B$12</f>
        <v>11</v>
      </c>
      <c r="M10" s="35">
        <f>Counts!M10*'Job Details'!$B$13</f>
        <v>3</v>
      </c>
      <c r="N10" s="36">
        <f>Counts!N10*'Job Details'!$B$14</f>
        <v>0</v>
      </c>
      <c r="O10" s="36">
        <f>Counts!O10*'Job Details'!$B$15</f>
        <v>0</v>
      </c>
      <c r="P10" s="37">
        <f>Counts!P10*'Job Details'!$B$16</f>
        <v>0</v>
      </c>
      <c r="Q10" s="45">
        <f>Counts!Q10*'Job Details'!$B$17</f>
        <v>0</v>
      </c>
      <c r="R10" s="77">
        <f>Counts!R10*'Job Details'!$B$18</f>
        <v>0</v>
      </c>
      <c r="S10" s="78">
        <f t="shared" si="3"/>
        <v>14</v>
      </c>
      <c r="T10" s="34">
        <f>Counts!T10*'Job Details'!$B$12</f>
        <v>5</v>
      </c>
      <c r="U10" s="35">
        <f>Counts!U10*'Job Details'!$B$13</f>
        <v>2</v>
      </c>
      <c r="V10" s="36">
        <f>Counts!V10*'Job Details'!$B$14</f>
        <v>0</v>
      </c>
      <c r="W10" s="36">
        <f>Counts!W10*'Job Details'!$B$15</f>
        <v>0</v>
      </c>
      <c r="X10" s="37">
        <f>Counts!X10*'Job Details'!$B$16</f>
        <v>0</v>
      </c>
      <c r="Y10" s="45">
        <f>Counts!Y10*'Job Details'!$B$17</f>
        <v>0</v>
      </c>
      <c r="Z10" s="77">
        <f>Counts!Z10*'Job Details'!$B$18</f>
        <v>0</v>
      </c>
      <c r="AA10" s="78">
        <f t="shared" si="4"/>
        <v>7</v>
      </c>
      <c r="AB10" s="34">
        <f>Counts!AB10*'Job Details'!$B$12</f>
        <v>2</v>
      </c>
      <c r="AC10" s="35">
        <f>Counts!AC10*'Job Details'!$B$13</f>
        <v>0</v>
      </c>
      <c r="AD10" s="36">
        <f>Counts!AD10*'Job Details'!$B$14</f>
        <v>0</v>
      </c>
      <c r="AE10" s="36">
        <f>Counts!AE10*'Job Details'!$B$15</f>
        <v>0</v>
      </c>
      <c r="AF10" s="37">
        <f>Counts!AF10*'Job Details'!$B$16</f>
        <v>0</v>
      </c>
      <c r="AG10" s="45">
        <f>Counts!AG10*'Job Details'!$B$17</f>
        <v>0</v>
      </c>
      <c r="AH10" s="77">
        <f>Counts!AH10*'Job Details'!$B$18</f>
        <v>0</v>
      </c>
      <c r="AI10" s="78">
        <f t="shared" si="5"/>
        <v>2</v>
      </c>
      <c r="AJ10" s="34">
        <f>Counts!AJ10*'Job Details'!$B$12</f>
        <v>31</v>
      </c>
      <c r="AK10" s="35">
        <f>Counts!AK10*'Job Details'!$B$13</f>
        <v>10</v>
      </c>
      <c r="AL10" s="36">
        <f>Counts!AL10*'Job Details'!$B$14</f>
        <v>1.5</v>
      </c>
      <c r="AM10" s="36">
        <f>Counts!AM10*'Job Details'!$B$15</f>
        <v>0</v>
      </c>
      <c r="AN10" s="37">
        <f>Counts!AN10*'Job Details'!$B$16</f>
        <v>0</v>
      </c>
      <c r="AO10" s="45">
        <f>Counts!AO10*'Job Details'!$B$17</f>
        <v>0.4</v>
      </c>
      <c r="AP10" s="77">
        <f>Counts!AP10*'Job Details'!$B$18</f>
        <v>0</v>
      </c>
      <c r="AQ10" s="78">
        <f t="shared" si="6"/>
        <v>42.9</v>
      </c>
      <c r="AR10" s="34">
        <f>Counts!AR10*'Job Details'!$B$12</f>
        <v>0</v>
      </c>
      <c r="AS10" s="35">
        <f>Counts!AS10*'Job Details'!$B$13</f>
        <v>0</v>
      </c>
      <c r="AT10" s="36">
        <f>Counts!AT10*'Job Details'!$B$14</f>
        <v>0</v>
      </c>
      <c r="AU10" s="36">
        <f>Counts!AU10*'Job Details'!$B$15</f>
        <v>0</v>
      </c>
      <c r="AV10" s="37">
        <f>Counts!AV10*'Job Details'!$B$16</f>
        <v>0</v>
      </c>
      <c r="AW10" s="45">
        <f>Counts!AW10*'Job Details'!$B$17</f>
        <v>0</v>
      </c>
      <c r="AX10" s="77">
        <f>Counts!AX10*'Job Details'!$B$18</f>
        <v>0</v>
      </c>
      <c r="AY10" s="78">
        <f t="shared" si="7"/>
        <v>0</v>
      </c>
      <c r="AZ10" s="34">
        <f>Counts!AZ10*'Job Details'!$B$12</f>
        <v>7</v>
      </c>
      <c r="BA10" s="35">
        <f>Counts!BA10*'Job Details'!$B$13</f>
        <v>3</v>
      </c>
      <c r="BB10" s="36">
        <f>Counts!BB10*'Job Details'!$B$14</f>
        <v>0</v>
      </c>
      <c r="BC10" s="36">
        <f>Counts!BC10*'Job Details'!$B$15</f>
        <v>0</v>
      </c>
      <c r="BD10" s="37">
        <f>Counts!BD10*'Job Details'!$B$16</f>
        <v>0</v>
      </c>
      <c r="BE10" s="45">
        <f>Counts!BE10*'Job Details'!$B$17</f>
        <v>0.4</v>
      </c>
      <c r="BF10" s="77">
        <f>Counts!BF10*'Job Details'!$B$18</f>
        <v>0</v>
      </c>
      <c r="BG10" s="78">
        <f t="shared" si="8"/>
        <v>10.4</v>
      </c>
      <c r="BH10" s="34">
        <f>Counts!BH10*'Job Details'!$B$12</f>
        <v>134</v>
      </c>
      <c r="BI10" s="35">
        <f>Counts!BI10*'Job Details'!$B$13</f>
        <v>29</v>
      </c>
      <c r="BJ10" s="36">
        <f>Counts!BJ10*'Job Details'!$B$14</f>
        <v>7.5</v>
      </c>
      <c r="BK10" s="36">
        <f>Counts!BK10*'Job Details'!$B$15</f>
        <v>2.2999999999999998</v>
      </c>
      <c r="BL10" s="37">
        <f>Counts!BL10*'Job Details'!$B$16</f>
        <v>4</v>
      </c>
      <c r="BM10" s="45">
        <f>Counts!BM10*'Job Details'!$B$17</f>
        <v>0</v>
      </c>
      <c r="BN10" s="77">
        <f>Counts!BN10*'Job Details'!$B$18</f>
        <v>0</v>
      </c>
      <c r="BO10" s="78">
        <f t="shared" si="9"/>
        <v>176.8</v>
      </c>
      <c r="BP10" s="34">
        <f>Counts!BP10*'Job Details'!$B$12</f>
        <v>22</v>
      </c>
      <c r="BQ10" s="35">
        <f>Counts!BQ10*'Job Details'!$B$13</f>
        <v>3</v>
      </c>
      <c r="BR10" s="36">
        <f>Counts!BR10*'Job Details'!$B$14</f>
        <v>0</v>
      </c>
      <c r="BS10" s="36">
        <f>Counts!BS10*'Job Details'!$B$15</f>
        <v>0</v>
      </c>
      <c r="BT10" s="37">
        <f>Counts!BT10*'Job Details'!$B$16</f>
        <v>0</v>
      </c>
      <c r="BU10" s="45">
        <f>Counts!BU10*'Job Details'!$B$17</f>
        <v>0</v>
      </c>
      <c r="BV10" s="77">
        <f>Counts!BV10*'Job Details'!$B$18</f>
        <v>0</v>
      </c>
      <c r="BW10" s="78">
        <f t="shared" si="10"/>
        <v>25</v>
      </c>
      <c r="BX10" s="34">
        <f>Counts!BX10*'Job Details'!$B$12</f>
        <v>7</v>
      </c>
      <c r="BY10" s="35">
        <f>Counts!BY10*'Job Details'!$B$13</f>
        <v>3</v>
      </c>
      <c r="BZ10" s="36">
        <f>Counts!BZ10*'Job Details'!$B$14</f>
        <v>0</v>
      </c>
      <c r="CA10" s="36">
        <f>Counts!CA10*'Job Details'!$B$15</f>
        <v>0</v>
      </c>
      <c r="CB10" s="37">
        <f>Counts!CB10*'Job Details'!$B$16</f>
        <v>0</v>
      </c>
      <c r="CC10" s="45">
        <f>Counts!CC10*'Job Details'!$B$17</f>
        <v>0</v>
      </c>
      <c r="CD10" s="77">
        <f>Counts!CD10*'Job Details'!$B$18</f>
        <v>0</v>
      </c>
      <c r="CE10" s="78">
        <f t="shared" si="11"/>
        <v>10</v>
      </c>
      <c r="CF10" s="34">
        <f>Counts!CF10*'Job Details'!$B$12</f>
        <v>0</v>
      </c>
      <c r="CG10" s="35">
        <f>Counts!CG10*'Job Details'!$B$13</f>
        <v>0</v>
      </c>
      <c r="CH10" s="36">
        <f>Counts!CH10*'Job Details'!$B$14</f>
        <v>0</v>
      </c>
      <c r="CI10" s="36">
        <f>Counts!CI10*'Job Details'!$B$15</f>
        <v>0</v>
      </c>
      <c r="CJ10" s="37">
        <f>Counts!CJ10*'Job Details'!$B$16</f>
        <v>0</v>
      </c>
      <c r="CK10" s="45">
        <f>Counts!CK10*'Job Details'!$B$17</f>
        <v>0</v>
      </c>
      <c r="CL10" s="77">
        <f>Counts!CL10*'Job Details'!$B$18</f>
        <v>0</v>
      </c>
      <c r="CM10" s="78">
        <f t="shared" si="12"/>
        <v>0</v>
      </c>
      <c r="CN10" s="34">
        <f>Counts!CN10*'Job Details'!$B$12</f>
        <v>7</v>
      </c>
      <c r="CO10" s="35">
        <f>Counts!CO10*'Job Details'!$B$13</f>
        <v>2</v>
      </c>
      <c r="CP10" s="36">
        <f>Counts!CP10*'Job Details'!$B$14</f>
        <v>1.5</v>
      </c>
      <c r="CQ10" s="36">
        <f>Counts!CQ10*'Job Details'!$B$15</f>
        <v>0</v>
      </c>
      <c r="CR10" s="37">
        <f>Counts!CR10*'Job Details'!$B$16</f>
        <v>0</v>
      </c>
      <c r="CS10" s="45">
        <f>Counts!CS10*'Job Details'!$B$17</f>
        <v>0</v>
      </c>
      <c r="CT10" s="77">
        <f>Counts!CT10*'Job Details'!$B$18</f>
        <v>0</v>
      </c>
      <c r="CU10" s="78">
        <f t="shared" si="13"/>
        <v>10.5</v>
      </c>
      <c r="CV10" s="34">
        <f>Counts!CV10*'Job Details'!$B$12</f>
        <v>9</v>
      </c>
      <c r="CW10" s="35">
        <f>Counts!CW10*'Job Details'!$B$13</f>
        <v>0</v>
      </c>
      <c r="CX10" s="36">
        <f>Counts!CX10*'Job Details'!$B$14</f>
        <v>0</v>
      </c>
      <c r="CY10" s="36">
        <f>Counts!CY10*'Job Details'!$B$15</f>
        <v>0</v>
      </c>
      <c r="CZ10" s="37">
        <f>Counts!CZ10*'Job Details'!$B$16</f>
        <v>0</v>
      </c>
      <c r="DA10" s="45">
        <f>Counts!DA10*'Job Details'!$B$17</f>
        <v>0</v>
      </c>
      <c r="DB10" s="77">
        <f>Counts!DB10*'Job Details'!$B$18</f>
        <v>0</v>
      </c>
      <c r="DC10" s="78">
        <f t="shared" si="14"/>
        <v>9</v>
      </c>
      <c r="DD10" s="34">
        <f>Counts!DD10*'Job Details'!$B$12</f>
        <v>87</v>
      </c>
      <c r="DE10" s="35">
        <f>Counts!DE10*'Job Details'!$B$13</f>
        <v>16</v>
      </c>
      <c r="DF10" s="36">
        <f>Counts!DF10*'Job Details'!$B$14</f>
        <v>1.5</v>
      </c>
      <c r="DG10" s="36">
        <f>Counts!DG10*'Job Details'!$B$15</f>
        <v>4.5999999999999996</v>
      </c>
      <c r="DH10" s="37">
        <f>Counts!DH10*'Job Details'!$B$16</f>
        <v>0</v>
      </c>
      <c r="DI10" s="45">
        <f>Counts!DI10*'Job Details'!$B$17</f>
        <v>0</v>
      </c>
      <c r="DJ10" s="77">
        <f>Counts!DJ10*'Job Details'!$B$18</f>
        <v>0</v>
      </c>
      <c r="DK10" s="78">
        <f t="shared" si="15"/>
        <v>109.1</v>
      </c>
      <c r="DL10" s="34">
        <f>Counts!DL10*'Job Details'!$B$12</f>
        <v>3</v>
      </c>
      <c r="DM10" s="35">
        <f>Counts!DM10*'Job Details'!$B$13</f>
        <v>3</v>
      </c>
      <c r="DN10" s="36">
        <f>Counts!DN10*'Job Details'!$B$14</f>
        <v>0</v>
      </c>
      <c r="DO10" s="36">
        <f>Counts!DO10*'Job Details'!$B$15</f>
        <v>0</v>
      </c>
      <c r="DP10" s="37">
        <f>Counts!DP10*'Job Details'!$B$16</f>
        <v>0</v>
      </c>
      <c r="DQ10" s="45">
        <f>Counts!DQ10*'Job Details'!$B$17</f>
        <v>0</v>
      </c>
      <c r="DR10" s="77">
        <f>Counts!DR10*'Job Details'!$B$18</f>
        <v>0</v>
      </c>
      <c r="DS10" s="78">
        <f t="shared" si="16"/>
        <v>6</v>
      </c>
      <c r="DT10" s="34">
        <f>Counts!DT10*'Job Details'!$B$12</f>
        <v>0</v>
      </c>
      <c r="DU10" s="35">
        <f>Counts!DU10*'Job Details'!$B$13</f>
        <v>0</v>
      </c>
      <c r="DV10" s="36">
        <f>Counts!DV10*'Job Details'!$B$14</f>
        <v>0</v>
      </c>
      <c r="DW10" s="36">
        <f>Counts!DW10*'Job Details'!$B$15</f>
        <v>0</v>
      </c>
      <c r="DX10" s="37">
        <f>Counts!DX10*'Job Details'!$B$16</f>
        <v>0</v>
      </c>
      <c r="DY10" s="45">
        <f>Counts!DY10*'Job Details'!$B$17</f>
        <v>0</v>
      </c>
      <c r="DZ10" s="35">
        <f>Counts!DZ10*'Job Details'!$B$18</f>
        <v>0</v>
      </c>
      <c r="EA10" s="100">
        <f t="shared" si="17"/>
        <v>0</v>
      </c>
    </row>
    <row r="11" spans="1:131" ht="21.9" customHeight="1">
      <c r="A11" s="19">
        <f t="shared" si="0"/>
        <v>0.33333333333333376</v>
      </c>
      <c r="B11" s="20" t="s">
        <v>57</v>
      </c>
      <c r="C11" s="20">
        <f t="shared" si="1"/>
        <v>0.34375000000000044</v>
      </c>
      <c r="D11" s="21">
        <f>Counts!D11*'Job Details'!$B$12</f>
        <v>0</v>
      </c>
      <c r="E11" s="22">
        <f>Counts!E11*'Job Details'!$B$13</f>
        <v>0</v>
      </c>
      <c r="F11" s="23">
        <f>Counts!F11*'Job Details'!$B$14</f>
        <v>0</v>
      </c>
      <c r="G11" s="23">
        <f>Counts!G11*'Job Details'!$B$15</f>
        <v>0</v>
      </c>
      <c r="H11" s="24">
        <f>Counts!H11*'Job Details'!$B$16</f>
        <v>0</v>
      </c>
      <c r="I11" s="23">
        <f>Counts!I11*'Job Details'!$B$17</f>
        <v>0</v>
      </c>
      <c r="J11" s="73">
        <f>Counts!J11*'Job Details'!$B$18</f>
        <v>0</v>
      </c>
      <c r="K11" s="74">
        <f t="shared" si="2"/>
        <v>0</v>
      </c>
      <c r="L11" s="21">
        <f>Counts!L11*'Job Details'!$B$12</f>
        <v>13</v>
      </c>
      <c r="M11" s="22">
        <f>Counts!M11*'Job Details'!$B$13</f>
        <v>12</v>
      </c>
      <c r="N11" s="23">
        <f>Counts!N11*'Job Details'!$B$14</f>
        <v>0</v>
      </c>
      <c r="O11" s="23">
        <f>Counts!O11*'Job Details'!$B$15</f>
        <v>0</v>
      </c>
      <c r="P11" s="24">
        <f>Counts!P11*'Job Details'!$B$16</f>
        <v>0</v>
      </c>
      <c r="Q11" s="23">
        <f>Counts!Q11*'Job Details'!$B$17</f>
        <v>0</v>
      </c>
      <c r="R11" s="73">
        <f>Counts!R11*'Job Details'!$B$18</f>
        <v>0</v>
      </c>
      <c r="S11" s="74">
        <f t="shared" si="3"/>
        <v>25</v>
      </c>
      <c r="T11" s="21">
        <f>Counts!T11*'Job Details'!$B$12</f>
        <v>8</v>
      </c>
      <c r="U11" s="22">
        <f>Counts!U11*'Job Details'!$B$13</f>
        <v>2</v>
      </c>
      <c r="V11" s="23">
        <f>Counts!V11*'Job Details'!$B$14</f>
        <v>0</v>
      </c>
      <c r="W11" s="23">
        <f>Counts!W11*'Job Details'!$B$15</f>
        <v>0</v>
      </c>
      <c r="X11" s="24">
        <f>Counts!X11*'Job Details'!$B$16</f>
        <v>0</v>
      </c>
      <c r="Y11" s="23">
        <f>Counts!Y11*'Job Details'!$B$17</f>
        <v>0</v>
      </c>
      <c r="Z11" s="73">
        <f>Counts!Z11*'Job Details'!$B$18</f>
        <v>0</v>
      </c>
      <c r="AA11" s="74">
        <f t="shared" si="4"/>
        <v>10</v>
      </c>
      <c r="AB11" s="21">
        <f>Counts!AB11*'Job Details'!$B$12</f>
        <v>4</v>
      </c>
      <c r="AC11" s="22">
        <f>Counts!AC11*'Job Details'!$B$13</f>
        <v>0</v>
      </c>
      <c r="AD11" s="23">
        <f>Counts!AD11*'Job Details'!$B$14</f>
        <v>0</v>
      </c>
      <c r="AE11" s="23">
        <f>Counts!AE11*'Job Details'!$B$15</f>
        <v>0</v>
      </c>
      <c r="AF11" s="24">
        <f>Counts!AF11*'Job Details'!$B$16</f>
        <v>0</v>
      </c>
      <c r="AG11" s="23">
        <f>Counts!AG11*'Job Details'!$B$17</f>
        <v>0</v>
      </c>
      <c r="AH11" s="73">
        <f>Counts!AH11*'Job Details'!$B$18</f>
        <v>0</v>
      </c>
      <c r="AI11" s="74">
        <f t="shared" si="5"/>
        <v>4</v>
      </c>
      <c r="AJ11" s="21">
        <f>Counts!AJ11*'Job Details'!$B$12</f>
        <v>28</v>
      </c>
      <c r="AK11" s="22">
        <f>Counts!AK11*'Job Details'!$B$13</f>
        <v>14</v>
      </c>
      <c r="AL11" s="23">
        <f>Counts!AL11*'Job Details'!$B$14</f>
        <v>0</v>
      </c>
      <c r="AM11" s="23">
        <f>Counts!AM11*'Job Details'!$B$15</f>
        <v>0</v>
      </c>
      <c r="AN11" s="24">
        <f>Counts!AN11*'Job Details'!$B$16</f>
        <v>0</v>
      </c>
      <c r="AO11" s="23">
        <f>Counts!AO11*'Job Details'!$B$17</f>
        <v>0</v>
      </c>
      <c r="AP11" s="73">
        <f>Counts!AP11*'Job Details'!$B$18</f>
        <v>0</v>
      </c>
      <c r="AQ11" s="74">
        <f t="shared" si="6"/>
        <v>42</v>
      </c>
      <c r="AR11" s="21">
        <f>Counts!AR11*'Job Details'!$B$12</f>
        <v>0</v>
      </c>
      <c r="AS11" s="22">
        <f>Counts!AS11*'Job Details'!$B$13</f>
        <v>0</v>
      </c>
      <c r="AT11" s="23">
        <f>Counts!AT11*'Job Details'!$B$14</f>
        <v>0</v>
      </c>
      <c r="AU11" s="23">
        <f>Counts!AU11*'Job Details'!$B$15</f>
        <v>0</v>
      </c>
      <c r="AV11" s="24">
        <f>Counts!AV11*'Job Details'!$B$16</f>
        <v>0</v>
      </c>
      <c r="AW11" s="23">
        <f>Counts!AW11*'Job Details'!$B$17</f>
        <v>0</v>
      </c>
      <c r="AX11" s="73">
        <f>Counts!AX11*'Job Details'!$B$18</f>
        <v>0</v>
      </c>
      <c r="AY11" s="74">
        <f t="shared" si="7"/>
        <v>0</v>
      </c>
      <c r="AZ11" s="21">
        <f>Counts!AZ11*'Job Details'!$B$12</f>
        <v>9</v>
      </c>
      <c r="BA11" s="22">
        <f>Counts!BA11*'Job Details'!$B$13</f>
        <v>0</v>
      </c>
      <c r="BB11" s="23">
        <f>Counts!BB11*'Job Details'!$B$14</f>
        <v>0</v>
      </c>
      <c r="BC11" s="23">
        <f>Counts!BC11*'Job Details'!$B$15</f>
        <v>0</v>
      </c>
      <c r="BD11" s="24">
        <f>Counts!BD11*'Job Details'!$B$16</f>
        <v>0</v>
      </c>
      <c r="BE11" s="23">
        <f>Counts!BE11*'Job Details'!$B$17</f>
        <v>0.4</v>
      </c>
      <c r="BF11" s="73">
        <f>Counts!BF11*'Job Details'!$B$18</f>
        <v>0</v>
      </c>
      <c r="BG11" s="74">
        <f t="shared" si="8"/>
        <v>9.4</v>
      </c>
      <c r="BH11" s="21">
        <f>Counts!BH11*'Job Details'!$B$12</f>
        <v>166</v>
      </c>
      <c r="BI11" s="22">
        <f>Counts!BI11*'Job Details'!$B$13</f>
        <v>23</v>
      </c>
      <c r="BJ11" s="23">
        <f>Counts!BJ11*'Job Details'!$B$14</f>
        <v>3</v>
      </c>
      <c r="BK11" s="23">
        <f>Counts!BK11*'Job Details'!$B$15</f>
        <v>6.8999999999999995</v>
      </c>
      <c r="BL11" s="24">
        <f>Counts!BL11*'Job Details'!$B$16</f>
        <v>0</v>
      </c>
      <c r="BM11" s="23">
        <f>Counts!BM11*'Job Details'!$B$17</f>
        <v>0.8</v>
      </c>
      <c r="BN11" s="73">
        <f>Counts!BN11*'Job Details'!$B$18</f>
        <v>0</v>
      </c>
      <c r="BO11" s="74">
        <f t="shared" si="9"/>
        <v>199.70000000000002</v>
      </c>
      <c r="BP11" s="21">
        <f>Counts!BP11*'Job Details'!$B$12</f>
        <v>12</v>
      </c>
      <c r="BQ11" s="22">
        <f>Counts!BQ11*'Job Details'!$B$13</f>
        <v>1</v>
      </c>
      <c r="BR11" s="23">
        <f>Counts!BR11*'Job Details'!$B$14</f>
        <v>0</v>
      </c>
      <c r="BS11" s="23">
        <f>Counts!BS11*'Job Details'!$B$15</f>
        <v>0</v>
      </c>
      <c r="BT11" s="24">
        <f>Counts!BT11*'Job Details'!$B$16</f>
        <v>0</v>
      </c>
      <c r="BU11" s="23">
        <f>Counts!BU11*'Job Details'!$B$17</f>
        <v>0</v>
      </c>
      <c r="BV11" s="73">
        <f>Counts!BV11*'Job Details'!$B$18</f>
        <v>0</v>
      </c>
      <c r="BW11" s="74">
        <f t="shared" si="10"/>
        <v>13</v>
      </c>
      <c r="BX11" s="21">
        <f>Counts!BX11*'Job Details'!$B$12</f>
        <v>11</v>
      </c>
      <c r="BY11" s="22">
        <f>Counts!BY11*'Job Details'!$B$13</f>
        <v>1</v>
      </c>
      <c r="BZ11" s="23">
        <f>Counts!BZ11*'Job Details'!$B$14</f>
        <v>0</v>
      </c>
      <c r="CA11" s="23">
        <f>Counts!CA11*'Job Details'!$B$15</f>
        <v>0</v>
      </c>
      <c r="CB11" s="24">
        <f>Counts!CB11*'Job Details'!$B$16</f>
        <v>0</v>
      </c>
      <c r="CC11" s="23">
        <f>Counts!CC11*'Job Details'!$B$17</f>
        <v>0.4</v>
      </c>
      <c r="CD11" s="73">
        <f>Counts!CD11*'Job Details'!$B$18</f>
        <v>0</v>
      </c>
      <c r="CE11" s="74">
        <f t="shared" si="11"/>
        <v>12.4</v>
      </c>
      <c r="CF11" s="21">
        <f>Counts!CF11*'Job Details'!$B$12</f>
        <v>0</v>
      </c>
      <c r="CG11" s="22">
        <f>Counts!CG11*'Job Details'!$B$13</f>
        <v>0</v>
      </c>
      <c r="CH11" s="23">
        <f>Counts!CH11*'Job Details'!$B$14</f>
        <v>0</v>
      </c>
      <c r="CI11" s="23">
        <f>Counts!CI11*'Job Details'!$B$15</f>
        <v>0</v>
      </c>
      <c r="CJ11" s="24">
        <f>Counts!CJ11*'Job Details'!$B$16</f>
        <v>0</v>
      </c>
      <c r="CK11" s="23">
        <f>Counts!CK11*'Job Details'!$B$17</f>
        <v>0</v>
      </c>
      <c r="CL11" s="73">
        <f>Counts!CL11*'Job Details'!$B$18</f>
        <v>0</v>
      </c>
      <c r="CM11" s="74">
        <f t="shared" si="12"/>
        <v>0</v>
      </c>
      <c r="CN11" s="21">
        <f>Counts!CN11*'Job Details'!$B$12</f>
        <v>3</v>
      </c>
      <c r="CO11" s="22">
        <f>Counts!CO11*'Job Details'!$B$13</f>
        <v>4</v>
      </c>
      <c r="CP11" s="23">
        <f>Counts!CP11*'Job Details'!$B$14</f>
        <v>0</v>
      </c>
      <c r="CQ11" s="23">
        <f>Counts!CQ11*'Job Details'!$B$15</f>
        <v>0</v>
      </c>
      <c r="CR11" s="24">
        <f>Counts!CR11*'Job Details'!$B$16</f>
        <v>0</v>
      </c>
      <c r="CS11" s="23">
        <f>Counts!CS11*'Job Details'!$B$17</f>
        <v>0</v>
      </c>
      <c r="CT11" s="73">
        <f>Counts!CT11*'Job Details'!$B$18</f>
        <v>0</v>
      </c>
      <c r="CU11" s="74">
        <f t="shared" si="13"/>
        <v>7</v>
      </c>
      <c r="CV11" s="21">
        <f>Counts!CV11*'Job Details'!$B$12</f>
        <v>12</v>
      </c>
      <c r="CW11" s="22">
        <f>Counts!CW11*'Job Details'!$B$13</f>
        <v>0</v>
      </c>
      <c r="CX11" s="23">
        <f>Counts!CX11*'Job Details'!$B$14</f>
        <v>0</v>
      </c>
      <c r="CY11" s="23">
        <f>Counts!CY11*'Job Details'!$B$15</f>
        <v>0</v>
      </c>
      <c r="CZ11" s="24">
        <f>Counts!CZ11*'Job Details'!$B$16</f>
        <v>0</v>
      </c>
      <c r="DA11" s="23">
        <f>Counts!DA11*'Job Details'!$B$17</f>
        <v>0</v>
      </c>
      <c r="DB11" s="73">
        <f>Counts!DB11*'Job Details'!$B$18</f>
        <v>0</v>
      </c>
      <c r="DC11" s="74">
        <f t="shared" si="14"/>
        <v>12</v>
      </c>
      <c r="DD11" s="21">
        <f>Counts!DD11*'Job Details'!$B$12</f>
        <v>70</v>
      </c>
      <c r="DE11" s="22">
        <f>Counts!DE11*'Job Details'!$B$13</f>
        <v>14</v>
      </c>
      <c r="DF11" s="23">
        <f>Counts!DF11*'Job Details'!$B$14</f>
        <v>1.5</v>
      </c>
      <c r="DG11" s="23">
        <f>Counts!DG11*'Job Details'!$B$15</f>
        <v>13.799999999999999</v>
      </c>
      <c r="DH11" s="24">
        <f>Counts!DH11*'Job Details'!$B$16</f>
        <v>4</v>
      </c>
      <c r="DI11" s="23">
        <f>Counts!DI11*'Job Details'!$B$17</f>
        <v>0</v>
      </c>
      <c r="DJ11" s="73">
        <f>Counts!DJ11*'Job Details'!$B$18</f>
        <v>0</v>
      </c>
      <c r="DK11" s="74">
        <f t="shared" si="15"/>
        <v>103.3</v>
      </c>
      <c r="DL11" s="21">
        <f>Counts!DL11*'Job Details'!$B$12</f>
        <v>5</v>
      </c>
      <c r="DM11" s="22">
        <f>Counts!DM11*'Job Details'!$B$13</f>
        <v>0</v>
      </c>
      <c r="DN11" s="23">
        <f>Counts!DN11*'Job Details'!$B$14</f>
        <v>0</v>
      </c>
      <c r="DO11" s="23">
        <f>Counts!DO11*'Job Details'!$B$15</f>
        <v>0</v>
      </c>
      <c r="DP11" s="24">
        <f>Counts!DP11*'Job Details'!$B$16</f>
        <v>0</v>
      </c>
      <c r="DQ11" s="23">
        <f>Counts!DQ11*'Job Details'!$B$17</f>
        <v>0</v>
      </c>
      <c r="DR11" s="73">
        <f>Counts!DR11*'Job Details'!$B$18</f>
        <v>0</v>
      </c>
      <c r="DS11" s="74">
        <f t="shared" si="16"/>
        <v>5</v>
      </c>
      <c r="DT11" s="21">
        <f>Counts!DT11*'Job Details'!$B$12</f>
        <v>0</v>
      </c>
      <c r="DU11" s="22">
        <f>Counts!DU11*'Job Details'!$B$13</f>
        <v>0</v>
      </c>
      <c r="DV11" s="23">
        <f>Counts!DV11*'Job Details'!$B$14</f>
        <v>0</v>
      </c>
      <c r="DW11" s="23">
        <f>Counts!DW11*'Job Details'!$B$15</f>
        <v>0</v>
      </c>
      <c r="DX11" s="24">
        <f>Counts!DX11*'Job Details'!$B$16</f>
        <v>0</v>
      </c>
      <c r="DY11" s="23">
        <f>Counts!DY11*'Job Details'!$B$17</f>
        <v>0</v>
      </c>
      <c r="DZ11" s="22">
        <f>Counts!DZ11*'Job Details'!$B$18</f>
        <v>0</v>
      </c>
      <c r="EA11" s="101">
        <f t="shared" si="17"/>
        <v>0</v>
      </c>
    </row>
    <row r="12" spans="1:131" ht="21.9" customHeight="1">
      <c r="A12" s="25">
        <f t="shared" si="0"/>
        <v>0.34375000000000044</v>
      </c>
      <c r="B12" s="26" t="s">
        <v>57</v>
      </c>
      <c r="C12" s="26">
        <f t="shared" si="1"/>
        <v>0.35416666666666713</v>
      </c>
      <c r="D12" s="27">
        <f>Counts!D12*'Job Details'!$B$12</f>
        <v>0</v>
      </c>
      <c r="E12" s="28">
        <f>Counts!E12*'Job Details'!$B$13</f>
        <v>0</v>
      </c>
      <c r="F12" s="29">
        <f>Counts!F12*'Job Details'!$B$14</f>
        <v>0</v>
      </c>
      <c r="G12" s="29">
        <f>Counts!G12*'Job Details'!$B$15</f>
        <v>0</v>
      </c>
      <c r="H12" s="30">
        <f>Counts!H12*'Job Details'!$B$16</f>
        <v>0</v>
      </c>
      <c r="I12" s="29">
        <f>Counts!I12*'Job Details'!$B$17</f>
        <v>0</v>
      </c>
      <c r="J12" s="75">
        <f>Counts!J12*'Job Details'!$B$18</f>
        <v>0</v>
      </c>
      <c r="K12" s="76">
        <f t="shared" si="2"/>
        <v>0</v>
      </c>
      <c r="L12" s="27">
        <f>Counts!L12*'Job Details'!$B$12</f>
        <v>22</v>
      </c>
      <c r="M12" s="28">
        <f>Counts!M12*'Job Details'!$B$13</f>
        <v>8</v>
      </c>
      <c r="N12" s="29">
        <f>Counts!N12*'Job Details'!$B$14</f>
        <v>0</v>
      </c>
      <c r="O12" s="29">
        <f>Counts!O12*'Job Details'!$B$15</f>
        <v>0</v>
      </c>
      <c r="P12" s="30">
        <f>Counts!P12*'Job Details'!$B$16</f>
        <v>0</v>
      </c>
      <c r="Q12" s="29">
        <f>Counts!Q12*'Job Details'!$B$17</f>
        <v>0</v>
      </c>
      <c r="R12" s="75">
        <f>Counts!R12*'Job Details'!$B$18</f>
        <v>0</v>
      </c>
      <c r="S12" s="76">
        <f t="shared" si="3"/>
        <v>30</v>
      </c>
      <c r="T12" s="27">
        <f>Counts!T12*'Job Details'!$B$12</f>
        <v>7</v>
      </c>
      <c r="U12" s="28">
        <f>Counts!U12*'Job Details'!$B$13</f>
        <v>3</v>
      </c>
      <c r="V12" s="29">
        <f>Counts!V12*'Job Details'!$B$14</f>
        <v>0</v>
      </c>
      <c r="W12" s="29">
        <f>Counts!W12*'Job Details'!$B$15</f>
        <v>0</v>
      </c>
      <c r="X12" s="30">
        <f>Counts!X12*'Job Details'!$B$16</f>
        <v>0</v>
      </c>
      <c r="Y12" s="29">
        <f>Counts!Y12*'Job Details'!$B$17</f>
        <v>0</v>
      </c>
      <c r="Z12" s="75">
        <f>Counts!Z12*'Job Details'!$B$18</f>
        <v>0</v>
      </c>
      <c r="AA12" s="76">
        <f t="shared" si="4"/>
        <v>10</v>
      </c>
      <c r="AB12" s="27">
        <f>Counts!AB12*'Job Details'!$B$12</f>
        <v>8</v>
      </c>
      <c r="AC12" s="28">
        <f>Counts!AC12*'Job Details'!$B$13</f>
        <v>0</v>
      </c>
      <c r="AD12" s="29">
        <f>Counts!AD12*'Job Details'!$B$14</f>
        <v>0</v>
      </c>
      <c r="AE12" s="29">
        <f>Counts!AE12*'Job Details'!$B$15</f>
        <v>0</v>
      </c>
      <c r="AF12" s="30">
        <f>Counts!AF12*'Job Details'!$B$16</f>
        <v>0</v>
      </c>
      <c r="AG12" s="29">
        <f>Counts!AG12*'Job Details'!$B$17</f>
        <v>0</v>
      </c>
      <c r="AH12" s="75">
        <f>Counts!AH12*'Job Details'!$B$18</f>
        <v>0</v>
      </c>
      <c r="AI12" s="76">
        <f t="shared" si="5"/>
        <v>8</v>
      </c>
      <c r="AJ12" s="27">
        <f>Counts!AJ12*'Job Details'!$B$12</f>
        <v>25</v>
      </c>
      <c r="AK12" s="28">
        <f>Counts!AK12*'Job Details'!$B$13</f>
        <v>4</v>
      </c>
      <c r="AL12" s="29">
        <f>Counts!AL12*'Job Details'!$B$14</f>
        <v>0</v>
      </c>
      <c r="AM12" s="29">
        <f>Counts!AM12*'Job Details'!$B$15</f>
        <v>0</v>
      </c>
      <c r="AN12" s="30">
        <f>Counts!AN12*'Job Details'!$B$16</f>
        <v>0</v>
      </c>
      <c r="AO12" s="29">
        <f>Counts!AO12*'Job Details'!$B$17</f>
        <v>0.4</v>
      </c>
      <c r="AP12" s="75">
        <f>Counts!AP12*'Job Details'!$B$18</f>
        <v>0</v>
      </c>
      <c r="AQ12" s="76">
        <f t="shared" si="6"/>
        <v>29.4</v>
      </c>
      <c r="AR12" s="27">
        <f>Counts!AR12*'Job Details'!$B$12</f>
        <v>0</v>
      </c>
      <c r="AS12" s="28">
        <f>Counts!AS12*'Job Details'!$B$13</f>
        <v>0</v>
      </c>
      <c r="AT12" s="29">
        <f>Counts!AT12*'Job Details'!$B$14</f>
        <v>0</v>
      </c>
      <c r="AU12" s="29">
        <f>Counts!AU12*'Job Details'!$B$15</f>
        <v>0</v>
      </c>
      <c r="AV12" s="30">
        <f>Counts!AV12*'Job Details'!$B$16</f>
        <v>0</v>
      </c>
      <c r="AW12" s="29">
        <f>Counts!AW12*'Job Details'!$B$17</f>
        <v>0</v>
      </c>
      <c r="AX12" s="75">
        <f>Counts!AX12*'Job Details'!$B$18</f>
        <v>0</v>
      </c>
      <c r="AY12" s="76">
        <f t="shared" si="7"/>
        <v>0</v>
      </c>
      <c r="AZ12" s="27">
        <f>Counts!AZ12*'Job Details'!$B$12</f>
        <v>9</v>
      </c>
      <c r="BA12" s="28">
        <f>Counts!BA12*'Job Details'!$B$13</f>
        <v>0</v>
      </c>
      <c r="BB12" s="29">
        <f>Counts!BB12*'Job Details'!$B$14</f>
        <v>0</v>
      </c>
      <c r="BC12" s="29">
        <f>Counts!BC12*'Job Details'!$B$15</f>
        <v>0</v>
      </c>
      <c r="BD12" s="30">
        <f>Counts!BD12*'Job Details'!$B$16</f>
        <v>0</v>
      </c>
      <c r="BE12" s="29">
        <f>Counts!BE12*'Job Details'!$B$17</f>
        <v>0</v>
      </c>
      <c r="BF12" s="75">
        <f>Counts!BF12*'Job Details'!$B$18</f>
        <v>0.2</v>
      </c>
      <c r="BG12" s="76">
        <f t="shared" si="8"/>
        <v>9.1999999999999993</v>
      </c>
      <c r="BH12" s="27">
        <f>Counts!BH12*'Job Details'!$B$12</f>
        <v>154</v>
      </c>
      <c r="BI12" s="28">
        <f>Counts!BI12*'Job Details'!$B$13</f>
        <v>25</v>
      </c>
      <c r="BJ12" s="29">
        <f>Counts!BJ12*'Job Details'!$B$14</f>
        <v>9</v>
      </c>
      <c r="BK12" s="29">
        <f>Counts!BK12*'Job Details'!$B$15</f>
        <v>9.1999999999999993</v>
      </c>
      <c r="BL12" s="30">
        <f>Counts!BL12*'Job Details'!$B$16</f>
        <v>2</v>
      </c>
      <c r="BM12" s="29">
        <f>Counts!BM12*'Job Details'!$B$17</f>
        <v>0.8</v>
      </c>
      <c r="BN12" s="75">
        <f>Counts!BN12*'Job Details'!$B$18</f>
        <v>0</v>
      </c>
      <c r="BO12" s="76">
        <f t="shared" si="9"/>
        <v>200</v>
      </c>
      <c r="BP12" s="27">
        <f>Counts!BP12*'Job Details'!$B$12</f>
        <v>23</v>
      </c>
      <c r="BQ12" s="28">
        <f>Counts!BQ12*'Job Details'!$B$13</f>
        <v>2</v>
      </c>
      <c r="BR12" s="29">
        <f>Counts!BR12*'Job Details'!$B$14</f>
        <v>0</v>
      </c>
      <c r="BS12" s="29">
        <f>Counts!BS12*'Job Details'!$B$15</f>
        <v>0</v>
      </c>
      <c r="BT12" s="30">
        <f>Counts!BT12*'Job Details'!$B$16</f>
        <v>0</v>
      </c>
      <c r="BU12" s="29">
        <f>Counts!BU12*'Job Details'!$B$17</f>
        <v>0</v>
      </c>
      <c r="BV12" s="75">
        <f>Counts!BV12*'Job Details'!$B$18</f>
        <v>0.2</v>
      </c>
      <c r="BW12" s="76">
        <f t="shared" si="10"/>
        <v>25.2</v>
      </c>
      <c r="BX12" s="27">
        <f>Counts!BX12*'Job Details'!$B$12</f>
        <v>9</v>
      </c>
      <c r="BY12" s="28">
        <f>Counts!BY12*'Job Details'!$B$13</f>
        <v>4</v>
      </c>
      <c r="BZ12" s="29">
        <f>Counts!BZ12*'Job Details'!$B$14</f>
        <v>0</v>
      </c>
      <c r="CA12" s="29">
        <f>Counts!CA12*'Job Details'!$B$15</f>
        <v>0</v>
      </c>
      <c r="CB12" s="30">
        <f>Counts!CB12*'Job Details'!$B$16</f>
        <v>0</v>
      </c>
      <c r="CC12" s="29">
        <f>Counts!CC12*'Job Details'!$B$17</f>
        <v>0</v>
      </c>
      <c r="CD12" s="75">
        <f>Counts!CD12*'Job Details'!$B$18</f>
        <v>0</v>
      </c>
      <c r="CE12" s="76">
        <f t="shared" si="11"/>
        <v>13</v>
      </c>
      <c r="CF12" s="27">
        <f>Counts!CF12*'Job Details'!$B$12</f>
        <v>0</v>
      </c>
      <c r="CG12" s="28">
        <f>Counts!CG12*'Job Details'!$B$13</f>
        <v>0</v>
      </c>
      <c r="CH12" s="29">
        <f>Counts!CH12*'Job Details'!$B$14</f>
        <v>0</v>
      </c>
      <c r="CI12" s="29">
        <f>Counts!CI12*'Job Details'!$B$15</f>
        <v>0</v>
      </c>
      <c r="CJ12" s="30">
        <f>Counts!CJ12*'Job Details'!$B$16</f>
        <v>0</v>
      </c>
      <c r="CK12" s="29">
        <f>Counts!CK12*'Job Details'!$B$17</f>
        <v>0</v>
      </c>
      <c r="CL12" s="75">
        <f>Counts!CL12*'Job Details'!$B$18</f>
        <v>0</v>
      </c>
      <c r="CM12" s="76">
        <f t="shared" si="12"/>
        <v>0</v>
      </c>
      <c r="CN12" s="27">
        <f>Counts!CN12*'Job Details'!$B$12</f>
        <v>9</v>
      </c>
      <c r="CO12" s="28">
        <f>Counts!CO12*'Job Details'!$B$13</f>
        <v>1</v>
      </c>
      <c r="CP12" s="29">
        <f>Counts!CP12*'Job Details'!$B$14</f>
        <v>0</v>
      </c>
      <c r="CQ12" s="29">
        <f>Counts!CQ12*'Job Details'!$B$15</f>
        <v>0</v>
      </c>
      <c r="CR12" s="30">
        <f>Counts!CR12*'Job Details'!$B$16</f>
        <v>0</v>
      </c>
      <c r="CS12" s="29">
        <f>Counts!CS12*'Job Details'!$B$17</f>
        <v>0</v>
      </c>
      <c r="CT12" s="75">
        <f>Counts!CT12*'Job Details'!$B$18</f>
        <v>0</v>
      </c>
      <c r="CU12" s="76">
        <f t="shared" si="13"/>
        <v>10</v>
      </c>
      <c r="CV12" s="27">
        <f>Counts!CV12*'Job Details'!$B$12</f>
        <v>8</v>
      </c>
      <c r="CW12" s="28">
        <f>Counts!CW12*'Job Details'!$B$13</f>
        <v>0</v>
      </c>
      <c r="CX12" s="29">
        <f>Counts!CX12*'Job Details'!$B$14</f>
        <v>0</v>
      </c>
      <c r="CY12" s="29">
        <f>Counts!CY12*'Job Details'!$B$15</f>
        <v>0</v>
      </c>
      <c r="CZ12" s="30">
        <f>Counts!CZ12*'Job Details'!$B$16</f>
        <v>0</v>
      </c>
      <c r="DA12" s="29">
        <f>Counts!DA12*'Job Details'!$B$17</f>
        <v>0</v>
      </c>
      <c r="DB12" s="75">
        <f>Counts!DB12*'Job Details'!$B$18</f>
        <v>0</v>
      </c>
      <c r="DC12" s="76">
        <f t="shared" si="14"/>
        <v>8</v>
      </c>
      <c r="DD12" s="27">
        <f>Counts!DD12*'Job Details'!$B$12</f>
        <v>78</v>
      </c>
      <c r="DE12" s="28">
        <f>Counts!DE12*'Job Details'!$B$13</f>
        <v>10</v>
      </c>
      <c r="DF12" s="29">
        <f>Counts!DF12*'Job Details'!$B$14</f>
        <v>3</v>
      </c>
      <c r="DG12" s="29">
        <f>Counts!DG12*'Job Details'!$B$15</f>
        <v>6.8999999999999995</v>
      </c>
      <c r="DH12" s="30">
        <f>Counts!DH12*'Job Details'!$B$16</f>
        <v>2</v>
      </c>
      <c r="DI12" s="29">
        <f>Counts!DI12*'Job Details'!$B$17</f>
        <v>0</v>
      </c>
      <c r="DJ12" s="75">
        <f>Counts!DJ12*'Job Details'!$B$18</f>
        <v>0</v>
      </c>
      <c r="DK12" s="76">
        <f t="shared" si="15"/>
        <v>99.9</v>
      </c>
      <c r="DL12" s="27">
        <f>Counts!DL12*'Job Details'!$B$12</f>
        <v>1</v>
      </c>
      <c r="DM12" s="28">
        <f>Counts!DM12*'Job Details'!$B$13</f>
        <v>1</v>
      </c>
      <c r="DN12" s="29">
        <f>Counts!DN12*'Job Details'!$B$14</f>
        <v>0</v>
      </c>
      <c r="DO12" s="29">
        <f>Counts!DO12*'Job Details'!$B$15</f>
        <v>0</v>
      </c>
      <c r="DP12" s="30">
        <f>Counts!DP12*'Job Details'!$B$16</f>
        <v>0</v>
      </c>
      <c r="DQ12" s="29">
        <f>Counts!DQ12*'Job Details'!$B$17</f>
        <v>0</v>
      </c>
      <c r="DR12" s="75">
        <f>Counts!DR12*'Job Details'!$B$18</f>
        <v>0</v>
      </c>
      <c r="DS12" s="76">
        <f t="shared" si="16"/>
        <v>2</v>
      </c>
      <c r="DT12" s="27">
        <f>Counts!DT12*'Job Details'!$B$12</f>
        <v>0</v>
      </c>
      <c r="DU12" s="28">
        <f>Counts!DU12*'Job Details'!$B$13</f>
        <v>0</v>
      </c>
      <c r="DV12" s="29">
        <f>Counts!DV12*'Job Details'!$B$14</f>
        <v>0</v>
      </c>
      <c r="DW12" s="29">
        <f>Counts!DW12*'Job Details'!$B$15</f>
        <v>0</v>
      </c>
      <c r="DX12" s="30">
        <f>Counts!DX12*'Job Details'!$B$16</f>
        <v>0</v>
      </c>
      <c r="DY12" s="29">
        <f>Counts!DY12*'Job Details'!$B$17</f>
        <v>0</v>
      </c>
      <c r="DZ12" s="28">
        <f>Counts!DZ12*'Job Details'!$B$18</f>
        <v>0</v>
      </c>
      <c r="EA12" s="99">
        <f t="shared" si="17"/>
        <v>0</v>
      </c>
    </row>
    <row r="13" spans="1:131" ht="21.9" customHeight="1">
      <c r="A13" s="25">
        <f t="shared" si="0"/>
        <v>0.35416666666666713</v>
      </c>
      <c r="B13" s="26" t="s">
        <v>57</v>
      </c>
      <c r="C13" s="26">
        <f t="shared" si="1"/>
        <v>0.36458333333333381</v>
      </c>
      <c r="D13" s="27">
        <f>Counts!D13*'Job Details'!$B$12</f>
        <v>0</v>
      </c>
      <c r="E13" s="28">
        <f>Counts!E13*'Job Details'!$B$13</f>
        <v>0</v>
      </c>
      <c r="F13" s="29">
        <f>Counts!F13*'Job Details'!$B$14</f>
        <v>0</v>
      </c>
      <c r="G13" s="29">
        <f>Counts!G13*'Job Details'!$B$15</f>
        <v>0</v>
      </c>
      <c r="H13" s="30">
        <f>Counts!H13*'Job Details'!$B$16</f>
        <v>0</v>
      </c>
      <c r="I13" s="29">
        <f>Counts!I13*'Job Details'!$B$17</f>
        <v>0</v>
      </c>
      <c r="J13" s="75">
        <f>Counts!J13*'Job Details'!$B$18</f>
        <v>0</v>
      </c>
      <c r="K13" s="76">
        <f t="shared" si="2"/>
        <v>0</v>
      </c>
      <c r="L13" s="27">
        <f>Counts!L13*'Job Details'!$B$12</f>
        <v>13</v>
      </c>
      <c r="M13" s="28">
        <f>Counts!M13*'Job Details'!$B$13</f>
        <v>2</v>
      </c>
      <c r="N13" s="29">
        <f>Counts!N13*'Job Details'!$B$14</f>
        <v>0</v>
      </c>
      <c r="O13" s="29">
        <f>Counts!O13*'Job Details'!$B$15</f>
        <v>0</v>
      </c>
      <c r="P13" s="30">
        <f>Counts!P13*'Job Details'!$B$16</f>
        <v>0</v>
      </c>
      <c r="Q13" s="29">
        <f>Counts!Q13*'Job Details'!$B$17</f>
        <v>0</v>
      </c>
      <c r="R13" s="75">
        <f>Counts!R13*'Job Details'!$B$18</f>
        <v>0</v>
      </c>
      <c r="S13" s="76">
        <f t="shared" si="3"/>
        <v>15</v>
      </c>
      <c r="T13" s="27">
        <f>Counts!T13*'Job Details'!$B$12</f>
        <v>7</v>
      </c>
      <c r="U13" s="28">
        <f>Counts!U13*'Job Details'!$B$13</f>
        <v>0</v>
      </c>
      <c r="V13" s="29">
        <f>Counts!V13*'Job Details'!$B$14</f>
        <v>0</v>
      </c>
      <c r="W13" s="29">
        <f>Counts!W13*'Job Details'!$B$15</f>
        <v>0</v>
      </c>
      <c r="X13" s="30">
        <f>Counts!X13*'Job Details'!$B$16</f>
        <v>0</v>
      </c>
      <c r="Y13" s="29">
        <f>Counts!Y13*'Job Details'!$B$17</f>
        <v>0</v>
      </c>
      <c r="Z13" s="75">
        <f>Counts!Z13*'Job Details'!$B$18</f>
        <v>0</v>
      </c>
      <c r="AA13" s="76">
        <f t="shared" si="4"/>
        <v>7</v>
      </c>
      <c r="AB13" s="27">
        <f>Counts!AB13*'Job Details'!$B$12</f>
        <v>8</v>
      </c>
      <c r="AC13" s="28">
        <f>Counts!AC13*'Job Details'!$B$13</f>
        <v>0</v>
      </c>
      <c r="AD13" s="29">
        <f>Counts!AD13*'Job Details'!$B$14</f>
        <v>0</v>
      </c>
      <c r="AE13" s="29">
        <f>Counts!AE13*'Job Details'!$B$15</f>
        <v>0</v>
      </c>
      <c r="AF13" s="30">
        <f>Counts!AF13*'Job Details'!$B$16</f>
        <v>0</v>
      </c>
      <c r="AG13" s="29">
        <f>Counts!AG13*'Job Details'!$B$17</f>
        <v>0</v>
      </c>
      <c r="AH13" s="75">
        <f>Counts!AH13*'Job Details'!$B$18</f>
        <v>0</v>
      </c>
      <c r="AI13" s="76">
        <f t="shared" si="5"/>
        <v>8</v>
      </c>
      <c r="AJ13" s="27">
        <f>Counts!AJ13*'Job Details'!$B$12</f>
        <v>18</v>
      </c>
      <c r="AK13" s="28">
        <f>Counts!AK13*'Job Details'!$B$13</f>
        <v>3</v>
      </c>
      <c r="AL13" s="29">
        <f>Counts!AL13*'Job Details'!$B$14</f>
        <v>0</v>
      </c>
      <c r="AM13" s="29">
        <f>Counts!AM13*'Job Details'!$B$15</f>
        <v>0</v>
      </c>
      <c r="AN13" s="30">
        <f>Counts!AN13*'Job Details'!$B$16</f>
        <v>0</v>
      </c>
      <c r="AO13" s="29">
        <f>Counts!AO13*'Job Details'!$B$17</f>
        <v>0</v>
      </c>
      <c r="AP13" s="75">
        <f>Counts!AP13*'Job Details'!$B$18</f>
        <v>0</v>
      </c>
      <c r="AQ13" s="76">
        <f t="shared" si="6"/>
        <v>21</v>
      </c>
      <c r="AR13" s="27">
        <f>Counts!AR13*'Job Details'!$B$12</f>
        <v>0</v>
      </c>
      <c r="AS13" s="28">
        <f>Counts!AS13*'Job Details'!$B$13</f>
        <v>0</v>
      </c>
      <c r="AT13" s="29">
        <f>Counts!AT13*'Job Details'!$B$14</f>
        <v>0</v>
      </c>
      <c r="AU13" s="29">
        <f>Counts!AU13*'Job Details'!$B$15</f>
        <v>0</v>
      </c>
      <c r="AV13" s="30">
        <f>Counts!AV13*'Job Details'!$B$16</f>
        <v>0</v>
      </c>
      <c r="AW13" s="29">
        <f>Counts!AW13*'Job Details'!$B$17</f>
        <v>0</v>
      </c>
      <c r="AX13" s="75">
        <f>Counts!AX13*'Job Details'!$B$18</f>
        <v>0</v>
      </c>
      <c r="AY13" s="76">
        <f t="shared" si="7"/>
        <v>0</v>
      </c>
      <c r="AZ13" s="27">
        <f>Counts!AZ13*'Job Details'!$B$12</f>
        <v>7</v>
      </c>
      <c r="BA13" s="28">
        <f>Counts!BA13*'Job Details'!$B$13</f>
        <v>1</v>
      </c>
      <c r="BB13" s="29">
        <f>Counts!BB13*'Job Details'!$B$14</f>
        <v>1.5</v>
      </c>
      <c r="BC13" s="29">
        <f>Counts!BC13*'Job Details'!$B$15</f>
        <v>0</v>
      </c>
      <c r="BD13" s="30">
        <f>Counts!BD13*'Job Details'!$B$16</f>
        <v>0</v>
      </c>
      <c r="BE13" s="29">
        <f>Counts!BE13*'Job Details'!$B$17</f>
        <v>0</v>
      </c>
      <c r="BF13" s="75">
        <f>Counts!BF13*'Job Details'!$B$18</f>
        <v>0</v>
      </c>
      <c r="BG13" s="76">
        <f t="shared" si="8"/>
        <v>9.5</v>
      </c>
      <c r="BH13" s="27">
        <f>Counts!BH13*'Job Details'!$B$12</f>
        <v>164</v>
      </c>
      <c r="BI13" s="28">
        <f>Counts!BI13*'Job Details'!$B$13</f>
        <v>17</v>
      </c>
      <c r="BJ13" s="29">
        <f>Counts!BJ13*'Job Details'!$B$14</f>
        <v>3</v>
      </c>
      <c r="BK13" s="29">
        <f>Counts!BK13*'Job Details'!$B$15</f>
        <v>0</v>
      </c>
      <c r="BL13" s="30">
        <f>Counts!BL13*'Job Details'!$B$16</f>
        <v>0</v>
      </c>
      <c r="BM13" s="29">
        <f>Counts!BM13*'Job Details'!$B$17</f>
        <v>0.4</v>
      </c>
      <c r="BN13" s="75">
        <f>Counts!BN13*'Job Details'!$B$18</f>
        <v>0</v>
      </c>
      <c r="BO13" s="76">
        <f t="shared" si="9"/>
        <v>184.4</v>
      </c>
      <c r="BP13" s="27">
        <f>Counts!BP13*'Job Details'!$B$12</f>
        <v>10</v>
      </c>
      <c r="BQ13" s="28">
        <f>Counts!BQ13*'Job Details'!$B$13</f>
        <v>2</v>
      </c>
      <c r="BR13" s="29">
        <f>Counts!BR13*'Job Details'!$B$14</f>
        <v>0</v>
      </c>
      <c r="BS13" s="29">
        <f>Counts!BS13*'Job Details'!$B$15</f>
        <v>0</v>
      </c>
      <c r="BT13" s="30">
        <f>Counts!BT13*'Job Details'!$B$16</f>
        <v>0</v>
      </c>
      <c r="BU13" s="29">
        <f>Counts!BU13*'Job Details'!$B$17</f>
        <v>0.4</v>
      </c>
      <c r="BV13" s="75">
        <f>Counts!BV13*'Job Details'!$B$18</f>
        <v>0</v>
      </c>
      <c r="BW13" s="76">
        <f t="shared" si="10"/>
        <v>12.4</v>
      </c>
      <c r="BX13" s="27">
        <f>Counts!BX13*'Job Details'!$B$12</f>
        <v>11</v>
      </c>
      <c r="BY13" s="28">
        <f>Counts!BY13*'Job Details'!$B$13</f>
        <v>1</v>
      </c>
      <c r="BZ13" s="29">
        <f>Counts!BZ13*'Job Details'!$B$14</f>
        <v>0</v>
      </c>
      <c r="CA13" s="29">
        <f>Counts!CA13*'Job Details'!$B$15</f>
        <v>0</v>
      </c>
      <c r="CB13" s="30">
        <f>Counts!CB13*'Job Details'!$B$16</f>
        <v>0</v>
      </c>
      <c r="CC13" s="29">
        <f>Counts!CC13*'Job Details'!$B$17</f>
        <v>0</v>
      </c>
      <c r="CD13" s="75">
        <f>Counts!CD13*'Job Details'!$B$18</f>
        <v>0</v>
      </c>
      <c r="CE13" s="76">
        <f t="shared" si="11"/>
        <v>12</v>
      </c>
      <c r="CF13" s="27">
        <f>Counts!CF13*'Job Details'!$B$12</f>
        <v>0</v>
      </c>
      <c r="CG13" s="28">
        <f>Counts!CG13*'Job Details'!$B$13</f>
        <v>0</v>
      </c>
      <c r="CH13" s="29">
        <f>Counts!CH13*'Job Details'!$B$14</f>
        <v>0</v>
      </c>
      <c r="CI13" s="29">
        <f>Counts!CI13*'Job Details'!$B$15</f>
        <v>0</v>
      </c>
      <c r="CJ13" s="30">
        <f>Counts!CJ13*'Job Details'!$B$16</f>
        <v>0</v>
      </c>
      <c r="CK13" s="29">
        <f>Counts!CK13*'Job Details'!$B$17</f>
        <v>0</v>
      </c>
      <c r="CL13" s="75">
        <f>Counts!CL13*'Job Details'!$B$18</f>
        <v>0</v>
      </c>
      <c r="CM13" s="76">
        <f t="shared" si="12"/>
        <v>0</v>
      </c>
      <c r="CN13" s="27">
        <f>Counts!CN13*'Job Details'!$B$12</f>
        <v>4</v>
      </c>
      <c r="CO13" s="28">
        <f>Counts!CO13*'Job Details'!$B$13</f>
        <v>0</v>
      </c>
      <c r="CP13" s="29">
        <f>Counts!CP13*'Job Details'!$B$14</f>
        <v>0</v>
      </c>
      <c r="CQ13" s="29">
        <f>Counts!CQ13*'Job Details'!$B$15</f>
        <v>0</v>
      </c>
      <c r="CR13" s="30">
        <f>Counts!CR13*'Job Details'!$B$16</f>
        <v>0</v>
      </c>
      <c r="CS13" s="29">
        <f>Counts!CS13*'Job Details'!$B$17</f>
        <v>0</v>
      </c>
      <c r="CT13" s="75">
        <f>Counts!CT13*'Job Details'!$B$18</f>
        <v>0</v>
      </c>
      <c r="CU13" s="76">
        <f t="shared" si="13"/>
        <v>4</v>
      </c>
      <c r="CV13" s="27">
        <f>Counts!CV13*'Job Details'!$B$12</f>
        <v>7</v>
      </c>
      <c r="CW13" s="28">
        <f>Counts!CW13*'Job Details'!$B$13</f>
        <v>0</v>
      </c>
      <c r="CX13" s="29">
        <f>Counts!CX13*'Job Details'!$B$14</f>
        <v>0</v>
      </c>
      <c r="CY13" s="29">
        <f>Counts!CY13*'Job Details'!$B$15</f>
        <v>0</v>
      </c>
      <c r="CZ13" s="30">
        <f>Counts!CZ13*'Job Details'!$B$16</f>
        <v>0</v>
      </c>
      <c r="DA13" s="29">
        <f>Counts!DA13*'Job Details'!$B$17</f>
        <v>0</v>
      </c>
      <c r="DB13" s="75">
        <f>Counts!DB13*'Job Details'!$B$18</f>
        <v>0</v>
      </c>
      <c r="DC13" s="76">
        <f t="shared" si="14"/>
        <v>7</v>
      </c>
      <c r="DD13" s="27">
        <f>Counts!DD13*'Job Details'!$B$12</f>
        <v>92</v>
      </c>
      <c r="DE13" s="28">
        <f>Counts!DE13*'Job Details'!$B$13</f>
        <v>13</v>
      </c>
      <c r="DF13" s="29">
        <f>Counts!DF13*'Job Details'!$B$14</f>
        <v>1.5</v>
      </c>
      <c r="DG13" s="29">
        <f>Counts!DG13*'Job Details'!$B$15</f>
        <v>13.799999999999999</v>
      </c>
      <c r="DH13" s="30">
        <f>Counts!DH13*'Job Details'!$B$16</f>
        <v>2</v>
      </c>
      <c r="DI13" s="29">
        <f>Counts!DI13*'Job Details'!$B$17</f>
        <v>0</v>
      </c>
      <c r="DJ13" s="75">
        <f>Counts!DJ13*'Job Details'!$B$18</f>
        <v>0</v>
      </c>
      <c r="DK13" s="76">
        <f t="shared" si="15"/>
        <v>122.3</v>
      </c>
      <c r="DL13" s="27">
        <f>Counts!DL13*'Job Details'!$B$12</f>
        <v>7</v>
      </c>
      <c r="DM13" s="28">
        <f>Counts!DM13*'Job Details'!$B$13</f>
        <v>0</v>
      </c>
      <c r="DN13" s="29">
        <f>Counts!DN13*'Job Details'!$B$14</f>
        <v>0</v>
      </c>
      <c r="DO13" s="29">
        <f>Counts!DO13*'Job Details'!$B$15</f>
        <v>0</v>
      </c>
      <c r="DP13" s="30">
        <f>Counts!DP13*'Job Details'!$B$16</f>
        <v>0</v>
      </c>
      <c r="DQ13" s="29">
        <f>Counts!DQ13*'Job Details'!$B$17</f>
        <v>0</v>
      </c>
      <c r="DR13" s="75">
        <f>Counts!DR13*'Job Details'!$B$18</f>
        <v>0</v>
      </c>
      <c r="DS13" s="76">
        <f t="shared" si="16"/>
        <v>7</v>
      </c>
      <c r="DT13" s="27">
        <f>Counts!DT13*'Job Details'!$B$12</f>
        <v>0</v>
      </c>
      <c r="DU13" s="28">
        <f>Counts!DU13*'Job Details'!$B$13</f>
        <v>0</v>
      </c>
      <c r="DV13" s="29">
        <f>Counts!DV13*'Job Details'!$B$14</f>
        <v>0</v>
      </c>
      <c r="DW13" s="29">
        <f>Counts!DW13*'Job Details'!$B$15</f>
        <v>0</v>
      </c>
      <c r="DX13" s="30">
        <f>Counts!DX13*'Job Details'!$B$16</f>
        <v>0</v>
      </c>
      <c r="DY13" s="29">
        <f>Counts!DY13*'Job Details'!$B$17</f>
        <v>0</v>
      </c>
      <c r="DZ13" s="28">
        <f>Counts!DZ13*'Job Details'!$B$18</f>
        <v>0</v>
      </c>
      <c r="EA13" s="99">
        <f t="shared" si="17"/>
        <v>0</v>
      </c>
    </row>
    <row r="14" spans="1:131" ht="21.9" customHeight="1">
      <c r="A14" s="31">
        <f t="shared" si="0"/>
        <v>0.36458333333333381</v>
      </c>
      <c r="B14" s="32" t="s">
        <v>57</v>
      </c>
      <c r="C14" s="33">
        <f t="shared" si="1"/>
        <v>0.3750000000000005</v>
      </c>
      <c r="D14" s="34">
        <f>Counts!D14*'Job Details'!$B$12</f>
        <v>0</v>
      </c>
      <c r="E14" s="35">
        <f>Counts!E14*'Job Details'!$B$13</f>
        <v>0</v>
      </c>
      <c r="F14" s="36">
        <f>Counts!F14*'Job Details'!$B$14</f>
        <v>0</v>
      </c>
      <c r="G14" s="36">
        <f>Counts!G14*'Job Details'!$B$15</f>
        <v>0</v>
      </c>
      <c r="H14" s="37">
        <f>Counts!H14*'Job Details'!$B$16</f>
        <v>0</v>
      </c>
      <c r="I14" s="45">
        <f>Counts!I14*'Job Details'!$B$17</f>
        <v>0</v>
      </c>
      <c r="J14" s="77">
        <f>Counts!J14*'Job Details'!$B$18</f>
        <v>0</v>
      </c>
      <c r="K14" s="78">
        <f t="shared" si="2"/>
        <v>0</v>
      </c>
      <c r="L14" s="34">
        <f>Counts!L14*'Job Details'!$B$12</f>
        <v>12</v>
      </c>
      <c r="M14" s="35">
        <f>Counts!M14*'Job Details'!$B$13</f>
        <v>5</v>
      </c>
      <c r="N14" s="36">
        <f>Counts!N14*'Job Details'!$B$14</f>
        <v>0</v>
      </c>
      <c r="O14" s="36">
        <f>Counts!O14*'Job Details'!$B$15</f>
        <v>0</v>
      </c>
      <c r="P14" s="37">
        <f>Counts!P14*'Job Details'!$B$16</f>
        <v>0</v>
      </c>
      <c r="Q14" s="45">
        <f>Counts!Q14*'Job Details'!$B$17</f>
        <v>0</v>
      </c>
      <c r="R14" s="77">
        <f>Counts!R14*'Job Details'!$B$18</f>
        <v>0</v>
      </c>
      <c r="S14" s="78">
        <f t="shared" si="3"/>
        <v>17</v>
      </c>
      <c r="T14" s="34">
        <f>Counts!T14*'Job Details'!$B$12</f>
        <v>4</v>
      </c>
      <c r="U14" s="35">
        <f>Counts!U14*'Job Details'!$B$13</f>
        <v>3</v>
      </c>
      <c r="V14" s="36">
        <f>Counts!V14*'Job Details'!$B$14</f>
        <v>0</v>
      </c>
      <c r="W14" s="36">
        <f>Counts!W14*'Job Details'!$B$15</f>
        <v>0</v>
      </c>
      <c r="X14" s="37">
        <f>Counts!X14*'Job Details'!$B$16</f>
        <v>0</v>
      </c>
      <c r="Y14" s="45">
        <f>Counts!Y14*'Job Details'!$B$17</f>
        <v>0</v>
      </c>
      <c r="Z14" s="77">
        <f>Counts!Z14*'Job Details'!$B$18</f>
        <v>0</v>
      </c>
      <c r="AA14" s="78">
        <f t="shared" si="4"/>
        <v>7</v>
      </c>
      <c r="AB14" s="34">
        <f>Counts!AB14*'Job Details'!$B$12</f>
        <v>3</v>
      </c>
      <c r="AC14" s="35">
        <f>Counts!AC14*'Job Details'!$B$13</f>
        <v>0</v>
      </c>
      <c r="AD14" s="36">
        <f>Counts!AD14*'Job Details'!$B$14</f>
        <v>0</v>
      </c>
      <c r="AE14" s="36">
        <f>Counts!AE14*'Job Details'!$B$15</f>
        <v>0</v>
      </c>
      <c r="AF14" s="37">
        <f>Counts!AF14*'Job Details'!$B$16</f>
        <v>0</v>
      </c>
      <c r="AG14" s="45">
        <f>Counts!AG14*'Job Details'!$B$17</f>
        <v>0</v>
      </c>
      <c r="AH14" s="77">
        <f>Counts!AH14*'Job Details'!$B$18</f>
        <v>0</v>
      </c>
      <c r="AI14" s="78">
        <f t="shared" si="5"/>
        <v>3</v>
      </c>
      <c r="AJ14" s="34">
        <f>Counts!AJ14*'Job Details'!$B$12</f>
        <v>37</v>
      </c>
      <c r="AK14" s="35">
        <f>Counts!AK14*'Job Details'!$B$13</f>
        <v>4</v>
      </c>
      <c r="AL14" s="36">
        <f>Counts!AL14*'Job Details'!$B$14</f>
        <v>0</v>
      </c>
      <c r="AM14" s="36">
        <f>Counts!AM14*'Job Details'!$B$15</f>
        <v>0</v>
      </c>
      <c r="AN14" s="37">
        <f>Counts!AN14*'Job Details'!$B$16</f>
        <v>0</v>
      </c>
      <c r="AO14" s="45">
        <f>Counts!AO14*'Job Details'!$B$17</f>
        <v>0.4</v>
      </c>
      <c r="AP14" s="77">
        <f>Counts!AP14*'Job Details'!$B$18</f>
        <v>0</v>
      </c>
      <c r="AQ14" s="78">
        <f t="shared" si="6"/>
        <v>41.4</v>
      </c>
      <c r="AR14" s="34">
        <f>Counts!AR14*'Job Details'!$B$12</f>
        <v>0</v>
      </c>
      <c r="AS14" s="35">
        <f>Counts!AS14*'Job Details'!$B$13</f>
        <v>0</v>
      </c>
      <c r="AT14" s="36">
        <f>Counts!AT14*'Job Details'!$B$14</f>
        <v>0</v>
      </c>
      <c r="AU14" s="36">
        <f>Counts!AU14*'Job Details'!$B$15</f>
        <v>0</v>
      </c>
      <c r="AV14" s="37">
        <f>Counts!AV14*'Job Details'!$B$16</f>
        <v>0</v>
      </c>
      <c r="AW14" s="45">
        <f>Counts!AW14*'Job Details'!$B$17</f>
        <v>0</v>
      </c>
      <c r="AX14" s="77">
        <f>Counts!AX14*'Job Details'!$B$18</f>
        <v>0</v>
      </c>
      <c r="AY14" s="78">
        <f t="shared" si="7"/>
        <v>0</v>
      </c>
      <c r="AZ14" s="34">
        <f>Counts!AZ14*'Job Details'!$B$12</f>
        <v>16</v>
      </c>
      <c r="BA14" s="35">
        <f>Counts!BA14*'Job Details'!$B$13</f>
        <v>2</v>
      </c>
      <c r="BB14" s="36">
        <f>Counts!BB14*'Job Details'!$B$14</f>
        <v>3</v>
      </c>
      <c r="BC14" s="36">
        <f>Counts!BC14*'Job Details'!$B$15</f>
        <v>0</v>
      </c>
      <c r="BD14" s="37">
        <f>Counts!BD14*'Job Details'!$B$16</f>
        <v>0</v>
      </c>
      <c r="BE14" s="45">
        <f>Counts!BE14*'Job Details'!$B$17</f>
        <v>0</v>
      </c>
      <c r="BF14" s="77">
        <f>Counts!BF14*'Job Details'!$B$18</f>
        <v>0</v>
      </c>
      <c r="BG14" s="78">
        <f t="shared" si="8"/>
        <v>21</v>
      </c>
      <c r="BH14" s="34">
        <f>Counts!BH14*'Job Details'!$B$12</f>
        <v>158</v>
      </c>
      <c r="BI14" s="35">
        <f>Counts!BI14*'Job Details'!$B$13</f>
        <v>15</v>
      </c>
      <c r="BJ14" s="36">
        <f>Counts!BJ14*'Job Details'!$B$14</f>
        <v>4.5</v>
      </c>
      <c r="BK14" s="36">
        <f>Counts!BK14*'Job Details'!$B$15</f>
        <v>11.5</v>
      </c>
      <c r="BL14" s="37">
        <f>Counts!BL14*'Job Details'!$B$16</f>
        <v>4</v>
      </c>
      <c r="BM14" s="45">
        <f>Counts!BM14*'Job Details'!$B$17</f>
        <v>0</v>
      </c>
      <c r="BN14" s="77">
        <f>Counts!BN14*'Job Details'!$B$18</f>
        <v>0</v>
      </c>
      <c r="BO14" s="78">
        <f t="shared" si="9"/>
        <v>193</v>
      </c>
      <c r="BP14" s="34">
        <f>Counts!BP14*'Job Details'!$B$12</f>
        <v>16</v>
      </c>
      <c r="BQ14" s="35">
        <f>Counts!BQ14*'Job Details'!$B$13</f>
        <v>3</v>
      </c>
      <c r="BR14" s="36">
        <f>Counts!BR14*'Job Details'!$B$14</f>
        <v>0</v>
      </c>
      <c r="BS14" s="36">
        <f>Counts!BS14*'Job Details'!$B$15</f>
        <v>0</v>
      </c>
      <c r="BT14" s="37">
        <f>Counts!BT14*'Job Details'!$B$16</f>
        <v>0</v>
      </c>
      <c r="BU14" s="45">
        <f>Counts!BU14*'Job Details'!$B$17</f>
        <v>0</v>
      </c>
      <c r="BV14" s="77">
        <f>Counts!BV14*'Job Details'!$B$18</f>
        <v>0</v>
      </c>
      <c r="BW14" s="78">
        <f t="shared" si="10"/>
        <v>19</v>
      </c>
      <c r="BX14" s="34">
        <f>Counts!BX14*'Job Details'!$B$12</f>
        <v>4</v>
      </c>
      <c r="BY14" s="35">
        <f>Counts!BY14*'Job Details'!$B$13</f>
        <v>0</v>
      </c>
      <c r="BZ14" s="36">
        <f>Counts!BZ14*'Job Details'!$B$14</f>
        <v>1.5</v>
      </c>
      <c r="CA14" s="36">
        <f>Counts!CA14*'Job Details'!$B$15</f>
        <v>0</v>
      </c>
      <c r="CB14" s="37">
        <f>Counts!CB14*'Job Details'!$B$16</f>
        <v>0</v>
      </c>
      <c r="CC14" s="45">
        <f>Counts!CC14*'Job Details'!$B$17</f>
        <v>0</v>
      </c>
      <c r="CD14" s="77">
        <f>Counts!CD14*'Job Details'!$B$18</f>
        <v>0</v>
      </c>
      <c r="CE14" s="78">
        <f t="shared" si="11"/>
        <v>5.5</v>
      </c>
      <c r="CF14" s="34">
        <f>Counts!CF14*'Job Details'!$B$12</f>
        <v>0</v>
      </c>
      <c r="CG14" s="35">
        <f>Counts!CG14*'Job Details'!$B$13</f>
        <v>0</v>
      </c>
      <c r="CH14" s="36">
        <f>Counts!CH14*'Job Details'!$B$14</f>
        <v>0</v>
      </c>
      <c r="CI14" s="36">
        <f>Counts!CI14*'Job Details'!$B$15</f>
        <v>0</v>
      </c>
      <c r="CJ14" s="37">
        <f>Counts!CJ14*'Job Details'!$B$16</f>
        <v>0</v>
      </c>
      <c r="CK14" s="45">
        <f>Counts!CK14*'Job Details'!$B$17</f>
        <v>0</v>
      </c>
      <c r="CL14" s="77">
        <f>Counts!CL14*'Job Details'!$B$18</f>
        <v>0</v>
      </c>
      <c r="CM14" s="78">
        <f t="shared" si="12"/>
        <v>0</v>
      </c>
      <c r="CN14" s="34">
        <f>Counts!CN14*'Job Details'!$B$12</f>
        <v>4</v>
      </c>
      <c r="CO14" s="35">
        <f>Counts!CO14*'Job Details'!$B$13</f>
        <v>1</v>
      </c>
      <c r="CP14" s="36">
        <f>Counts!CP14*'Job Details'!$B$14</f>
        <v>1.5</v>
      </c>
      <c r="CQ14" s="36">
        <f>Counts!CQ14*'Job Details'!$B$15</f>
        <v>0</v>
      </c>
      <c r="CR14" s="37">
        <f>Counts!CR14*'Job Details'!$B$16</f>
        <v>0</v>
      </c>
      <c r="CS14" s="45">
        <f>Counts!CS14*'Job Details'!$B$17</f>
        <v>0</v>
      </c>
      <c r="CT14" s="77">
        <f>Counts!CT14*'Job Details'!$B$18</f>
        <v>0</v>
      </c>
      <c r="CU14" s="78">
        <f t="shared" si="13"/>
        <v>6.5</v>
      </c>
      <c r="CV14" s="34">
        <f>Counts!CV14*'Job Details'!$B$12</f>
        <v>7</v>
      </c>
      <c r="CW14" s="35">
        <f>Counts!CW14*'Job Details'!$B$13</f>
        <v>0</v>
      </c>
      <c r="CX14" s="36">
        <f>Counts!CX14*'Job Details'!$B$14</f>
        <v>0</v>
      </c>
      <c r="CY14" s="36">
        <f>Counts!CY14*'Job Details'!$B$15</f>
        <v>0</v>
      </c>
      <c r="CZ14" s="37">
        <f>Counts!CZ14*'Job Details'!$B$16</f>
        <v>0</v>
      </c>
      <c r="DA14" s="45">
        <f>Counts!DA14*'Job Details'!$B$17</f>
        <v>0</v>
      </c>
      <c r="DB14" s="77">
        <f>Counts!DB14*'Job Details'!$B$18</f>
        <v>0</v>
      </c>
      <c r="DC14" s="78">
        <f t="shared" si="14"/>
        <v>7</v>
      </c>
      <c r="DD14" s="34">
        <f>Counts!DD14*'Job Details'!$B$12</f>
        <v>81</v>
      </c>
      <c r="DE14" s="35">
        <f>Counts!DE14*'Job Details'!$B$13</f>
        <v>7</v>
      </c>
      <c r="DF14" s="36">
        <f>Counts!DF14*'Job Details'!$B$14</f>
        <v>7.5</v>
      </c>
      <c r="DG14" s="36">
        <f>Counts!DG14*'Job Details'!$B$15</f>
        <v>16.099999999999998</v>
      </c>
      <c r="DH14" s="37">
        <f>Counts!DH14*'Job Details'!$B$16</f>
        <v>0</v>
      </c>
      <c r="DI14" s="45">
        <f>Counts!DI14*'Job Details'!$B$17</f>
        <v>0</v>
      </c>
      <c r="DJ14" s="77">
        <f>Counts!DJ14*'Job Details'!$B$18</f>
        <v>0</v>
      </c>
      <c r="DK14" s="78">
        <f t="shared" si="15"/>
        <v>111.6</v>
      </c>
      <c r="DL14" s="34">
        <f>Counts!DL14*'Job Details'!$B$12</f>
        <v>2</v>
      </c>
      <c r="DM14" s="35">
        <f>Counts!DM14*'Job Details'!$B$13</f>
        <v>0</v>
      </c>
      <c r="DN14" s="36">
        <f>Counts!DN14*'Job Details'!$B$14</f>
        <v>0</v>
      </c>
      <c r="DO14" s="36">
        <f>Counts!DO14*'Job Details'!$B$15</f>
        <v>0</v>
      </c>
      <c r="DP14" s="37">
        <f>Counts!DP14*'Job Details'!$B$16</f>
        <v>0</v>
      </c>
      <c r="DQ14" s="45">
        <f>Counts!DQ14*'Job Details'!$B$17</f>
        <v>0</v>
      </c>
      <c r="DR14" s="77">
        <f>Counts!DR14*'Job Details'!$B$18</f>
        <v>0</v>
      </c>
      <c r="DS14" s="78">
        <f t="shared" si="16"/>
        <v>2</v>
      </c>
      <c r="DT14" s="34">
        <f>Counts!DT14*'Job Details'!$B$12</f>
        <v>0</v>
      </c>
      <c r="DU14" s="35">
        <f>Counts!DU14*'Job Details'!$B$13</f>
        <v>0</v>
      </c>
      <c r="DV14" s="36">
        <f>Counts!DV14*'Job Details'!$B$14</f>
        <v>0</v>
      </c>
      <c r="DW14" s="36">
        <f>Counts!DW14*'Job Details'!$B$15</f>
        <v>0</v>
      </c>
      <c r="DX14" s="37">
        <f>Counts!DX14*'Job Details'!$B$16</f>
        <v>0</v>
      </c>
      <c r="DY14" s="45">
        <f>Counts!DY14*'Job Details'!$B$17</f>
        <v>0</v>
      </c>
      <c r="DZ14" s="35">
        <f>Counts!DZ14*'Job Details'!$B$18</f>
        <v>0</v>
      </c>
      <c r="EA14" s="100">
        <f t="shared" si="17"/>
        <v>0</v>
      </c>
    </row>
    <row r="15" spans="1:131" ht="21.9" customHeight="1">
      <c r="A15" s="19">
        <f t="shared" si="0"/>
        <v>0.3750000000000005</v>
      </c>
      <c r="B15" s="20" t="s">
        <v>57</v>
      </c>
      <c r="C15" s="20">
        <f t="shared" si="1"/>
        <v>0.38541666666666718</v>
      </c>
      <c r="D15" s="21">
        <f>Counts!D15*'Job Details'!$B$12</f>
        <v>0</v>
      </c>
      <c r="E15" s="22">
        <f>Counts!E15*'Job Details'!$B$13</f>
        <v>0</v>
      </c>
      <c r="F15" s="23">
        <f>Counts!F15*'Job Details'!$B$14</f>
        <v>0</v>
      </c>
      <c r="G15" s="23">
        <f>Counts!G15*'Job Details'!$B$15</f>
        <v>0</v>
      </c>
      <c r="H15" s="24">
        <f>Counts!H15*'Job Details'!$B$16</f>
        <v>0</v>
      </c>
      <c r="I15" s="23">
        <f>Counts!I15*'Job Details'!$B$17</f>
        <v>0</v>
      </c>
      <c r="J15" s="73">
        <f>Counts!J15*'Job Details'!$B$18</f>
        <v>0</v>
      </c>
      <c r="K15" s="74">
        <f t="shared" si="2"/>
        <v>0</v>
      </c>
      <c r="L15" s="21">
        <f>Counts!L15*'Job Details'!$B$12</f>
        <v>14</v>
      </c>
      <c r="M15" s="22">
        <f>Counts!M15*'Job Details'!$B$13</f>
        <v>1</v>
      </c>
      <c r="N15" s="23">
        <f>Counts!N15*'Job Details'!$B$14</f>
        <v>0</v>
      </c>
      <c r="O15" s="23">
        <f>Counts!O15*'Job Details'!$B$15</f>
        <v>0</v>
      </c>
      <c r="P15" s="24">
        <f>Counts!P15*'Job Details'!$B$16</f>
        <v>0</v>
      </c>
      <c r="Q15" s="23">
        <f>Counts!Q15*'Job Details'!$B$17</f>
        <v>0</v>
      </c>
      <c r="R15" s="73">
        <f>Counts!R15*'Job Details'!$B$18</f>
        <v>0</v>
      </c>
      <c r="S15" s="74">
        <f t="shared" si="3"/>
        <v>15</v>
      </c>
      <c r="T15" s="21">
        <f>Counts!T15*'Job Details'!$B$12</f>
        <v>2</v>
      </c>
      <c r="U15" s="22">
        <f>Counts!U15*'Job Details'!$B$13</f>
        <v>1</v>
      </c>
      <c r="V15" s="23">
        <f>Counts!V15*'Job Details'!$B$14</f>
        <v>0</v>
      </c>
      <c r="W15" s="23">
        <f>Counts!W15*'Job Details'!$B$15</f>
        <v>0</v>
      </c>
      <c r="X15" s="24">
        <f>Counts!X15*'Job Details'!$B$16</f>
        <v>0</v>
      </c>
      <c r="Y15" s="23">
        <f>Counts!Y15*'Job Details'!$B$17</f>
        <v>0</v>
      </c>
      <c r="Z15" s="73">
        <f>Counts!Z15*'Job Details'!$B$18</f>
        <v>0</v>
      </c>
      <c r="AA15" s="74">
        <f t="shared" si="4"/>
        <v>3</v>
      </c>
      <c r="AB15" s="21">
        <f>Counts!AB15*'Job Details'!$B$12</f>
        <v>4</v>
      </c>
      <c r="AC15" s="22">
        <f>Counts!AC15*'Job Details'!$B$13</f>
        <v>0</v>
      </c>
      <c r="AD15" s="23">
        <f>Counts!AD15*'Job Details'!$B$14</f>
        <v>0</v>
      </c>
      <c r="AE15" s="23">
        <f>Counts!AE15*'Job Details'!$B$15</f>
        <v>0</v>
      </c>
      <c r="AF15" s="24">
        <f>Counts!AF15*'Job Details'!$B$16</f>
        <v>0</v>
      </c>
      <c r="AG15" s="23">
        <f>Counts!AG15*'Job Details'!$B$17</f>
        <v>0</v>
      </c>
      <c r="AH15" s="73">
        <f>Counts!AH15*'Job Details'!$B$18</f>
        <v>0</v>
      </c>
      <c r="AI15" s="74">
        <f t="shared" si="5"/>
        <v>4</v>
      </c>
      <c r="AJ15" s="21">
        <f>Counts!AJ15*'Job Details'!$B$12</f>
        <v>17</v>
      </c>
      <c r="AK15" s="22">
        <f>Counts!AK15*'Job Details'!$B$13</f>
        <v>3</v>
      </c>
      <c r="AL15" s="23">
        <f>Counts!AL15*'Job Details'!$B$14</f>
        <v>0</v>
      </c>
      <c r="AM15" s="23">
        <f>Counts!AM15*'Job Details'!$B$15</f>
        <v>0</v>
      </c>
      <c r="AN15" s="24">
        <f>Counts!AN15*'Job Details'!$B$16</f>
        <v>0</v>
      </c>
      <c r="AO15" s="23">
        <f>Counts!AO15*'Job Details'!$B$17</f>
        <v>0</v>
      </c>
      <c r="AP15" s="73">
        <f>Counts!AP15*'Job Details'!$B$18</f>
        <v>0</v>
      </c>
      <c r="AQ15" s="74">
        <f t="shared" si="6"/>
        <v>20</v>
      </c>
      <c r="AR15" s="21">
        <f>Counts!AR15*'Job Details'!$B$12</f>
        <v>0</v>
      </c>
      <c r="AS15" s="22">
        <f>Counts!AS15*'Job Details'!$B$13</f>
        <v>0</v>
      </c>
      <c r="AT15" s="23">
        <f>Counts!AT15*'Job Details'!$B$14</f>
        <v>0</v>
      </c>
      <c r="AU15" s="23">
        <f>Counts!AU15*'Job Details'!$B$15</f>
        <v>0</v>
      </c>
      <c r="AV15" s="24">
        <f>Counts!AV15*'Job Details'!$B$16</f>
        <v>0</v>
      </c>
      <c r="AW15" s="23">
        <f>Counts!AW15*'Job Details'!$B$17</f>
        <v>0</v>
      </c>
      <c r="AX15" s="73">
        <f>Counts!AX15*'Job Details'!$B$18</f>
        <v>0</v>
      </c>
      <c r="AY15" s="74">
        <f t="shared" si="7"/>
        <v>0</v>
      </c>
      <c r="AZ15" s="21">
        <f>Counts!AZ15*'Job Details'!$B$12</f>
        <v>8</v>
      </c>
      <c r="BA15" s="22">
        <f>Counts!BA15*'Job Details'!$B$13</f>
        <v>7</v>
      </c>
      <c r="BB15" s="23">
        <f>Counts!BB15*'Job Details'!$B$14</f>
        <v>0</v>
      </c>
      <c r="BC15" s="23">
        <f>Counts!BC15*'Job Details'!$B$15</f>
        <v>0</v>
      </c>
      <c r="BD15" s="24">
        <f>Counts!BD15*'Job Details'!$B$16</f>
        <v>0</v>
      </c>
      <c r="BE15" s="23">
        <f>Counts!BE15*'Job Details'!$B$17</f>
        <v>0</v>
      </c>
      <c r="BF15" s="73">
        <f>Counts!BF15*'Job Details'!$B$18</f>
        <v>0</v>
      </c>
      <c r="BG15" s="74">
        <f t="shared" si="8"/>
        <v>15</v>
      </c>
      <c r="BH15" s="21">
        <f>Counts!BH15*'Job Details'!$B$12</f>
        <v>115</v>
      </c>
      <c r="BI15" s="22">
        <f>Counts!BI15*'Job Details'!$B$13</f>
        <v>17</v>
      </c>
      <c r="BJ15" s="23">
        <f>Counts!BJ15*'Job Details'!$B$14</f>
        <v>6</v>
      </c>
      <c r="BK15" s="23">
        <f>Counts!BK15*'Job Details'!$B$15</f>
        <v>6.8999999999999995</v>
      </c>
      <c r="BL15" s="24">
        <f>Counts!BL15*'Job Details'!$B$16</f>
        <v>2</v>
      </c>
      <c r="BM15" s="23">
        <f>Counts!BM15*'Job Details'!$B$17</f>
        <v>0</v>
      </c>
      <c r="BN15" s="73">
        <f>Counts!BN15*'Job Details'!$B$18</f>
        <v>0.2</v>
      </c>
      <c r="BO15" s="74">
        <f t="shared" si="9"/>
        <v>147.1</v>
      </c>
      <c r="BP15" s="21">
        <f>Counts!BP15*'Job Details'!$B$12</f>
        <v>10</v>
      </c>
      <c r="BQ15" s="22">
        <f>Counts!BQ15*'Job Details'!$B$13</f>
        <v>2</v>
      </c>
      <c r="BR15" s="23">
        <f>Counts!BR15*'Job Details'!$B$14</f>
        <v>0</v>
      </c>
      <c r="BS15" s="23">
        <f>Counts!BS15*'Job Details'!$B$15</f>
        <v>0</v>
      </c>
      <c r="BT15" s="24">
        <f>Counts!BT15*'Job Details'!$B$16</f>
        <v>0</v>
      </c>
      <c r="BU15" s="23">
        <f>Counts!BU15*'Job Details'!$B$17</f>
        <v>0</v>
      </c>
      <c r="BV15" s="73">
        <f>Counts!BV15*'Job Details'!$B$18</f>
        <v>0</v>
      </c>
      <c r="BW15" s="74">
        <f t="shared" si="10"/>
        <v>12</v>
      </c>
      <c r="BX15" s="21">
        <f>Counts!BX15*'Job Details'!$B$12</f>
        <v>4</v>
      </c>
      <c r="BY15" s="22">
        <f>Counts!BY15*'Job Details'!$B$13</f>
        <v>1</v>
      </c>
      <c r="BZ15" s="23">
        <f>Counts!BZ15*'Job Details'!$B$14</f>
        <v>1.5</v>
      </c>
      <c r="CA15" s="23">
        <f>Counts!CA15*'Job Details'!$B$15</f>
        <v>0</v>
      </c>
      <c r="CB15" s="24">
        <f>Counts!CB15*'Job Details'!$B$16</f>
        <v>0</v>
      </c>
      <c r="CC15" s="23">
        <f>Counts!CC15*'Job Details'!$B$17</f>
        <v>0</v>
      </c>
      <c r="CD15" s="73">
        <f>Counts!CD15*'Job Details'!$B$18</f>
        <v>0</v>
      </c>
      <c r="CE15" s="74">
        <f t="shared" si="11"/>
        <v>6.5</v>
      </c>
      <c r="CF15" s="21">
        <f>Counts!CF15*'Job Details'!$B$12</f>
        <v>0</v>
      </c>
      <c r="CG15" s="22">
        <f>Counts!CG15*'Job Details'!$B$13</f>
        <v>0</v>
      </c>
      <c r="CH15" s="23">
        <f>Counts!CH15*'Job Details'!$B$14</f>
        <v>0</v>
      </c>
      <c r="CI15" s="23">
        <f>Counts!CI15*'Job Details'!$B$15</f>
        <v>0</v>
      </c>
      <c r="CJ15" s="24">
        <f>Counts!CJ15*'Job Details'!$B$16</f>
        <v>0</v>
      </c>
      <c r="CK15" s="23">
        <f>Counts!CK15*'Job Details'!$B$17</f>
        <v>0</v>
      </c>
      <c r="CL15" s="73">
        <f>Counts!CL15*'Job Details'!$B$18</f>
        <v>0</v>
      </c>
      <c r="CM15" s="74">
        <f t="shared" si="12"/>
        <v>0</v>
      </c>
      <c r="CN15" s="21">
        <f>Counts!CN15*'Job Details'!$B$12</f>
        <v>5</v>
      </c>
      <c r="CO15" s="22">
        <f>Counts!CO15*'Job Details'!$B$13</f>
        <v>1</v>
      </c>
      <c r="CP15" s="23">
        <f>Counts!CP15*'Job Details'!$B$14</f>
        <v>0</v>
      </c>
      <c r="CQ15" s="23">
        <f>Counts!CQ15*'Job Details'!$B$15</f>
        <v>0</v>
      </c>
      <c r="CR15" s="24">
        <f>Counts!CR15*'Job Details'!$B$16</f>
        <v>0</v>
      </c>
      <c r="CS15" s="23">
        <f>Counts!CS15*'Job Details'!$B$17</f>
        <v>0</v>
      </c>
      <c r="CT15" s="73">
        <f>Counts!CT15*'Job Details'!$B$18</f>
        <v>0</v>
      </c>
      <c r="CU15" s="74">
        <f t="shared" si="13"/>
        <v>6</v>
      </c>
      <c r="CV15" s="21">
        <f>Counts!CV15*'Job Details'!$B$12</f>
        <v>4</v>
      </c>
      <c r="CW15" s="22">
        <f>Counts!CW15*'Job Details'!$B$13</f>
        <v>1</v>
      </c>
      <c r="CX15" s="23">
        <f>Counts!CX15*'Job Details'!$B$14</f>
        <v>0</v>
      </c>
      <c r="CY15" s="23">
        <f>Counts!CY15*'Job Details'!$B$15</f>
        <v>0</v>
      </c>
      <c r="CZ15" s="24">
        <f>Counts!CZ15*'Job Details'!$B$16</f>
        <v>0</v>
      </c>
      <c r="DA15" s="23">
        <f>Counts!DA15*'Job Details'!$B$17</f>
        <v>0</v>
      </c>
      <c r="DB15" s="73">
        <f>Counts!DB15*'Job Details'!$B$18</f>
        <v>0</v>
      </c>
      <c r="DC15" s="74">
        <f t="shared" si="14"/>
        <v>5</v>
      </c>
      <c r="DD15" s="21">
        <f>Counts!DD15*'Job Details'!$B$12</f>
        <v>79</v>
      </c>
      <c r="DE15" s="22">
        <f>Counts!DE15*'Job Details'!$B$13</f>
        <v>6</v>
      </c>
      <c r="DF15" s="23">
        <f>Counts!DF15*'Job Details'!$B$14</f>
        <v>4.5</v>
      </c>
      <c r="DG15" s="23">
        <f>Counts!DG15*'Job Details'!$B$15</f>
        <v>9.1999999999999993</v>
      </c>
      <c r="DH15" s="24">
        <f>Counts!DH15*'Job Details'!$B$16</f>
        <v>2</v>
      </c>
      <c r="DI15" s="23">
        <f>Counts!DI15*'Job Details'!$B$17</f>
        <v>0</v>
      </c>
      <c r="DJ15" s="73">
        <f>Counts!DJ15*'Job Details'!$B$18</f>
        <v>0</v>
      </c>
      <c r="DK15" s="74">
        <f t="shared" si="15"/>
        <v>100.7</v>
      </c>
      <c r="DL15" s="21">
        <f>Counts!DL15*'Job Details'!$B$12</f>
        <v>5</v>
      </c>
      <c r="DM15" s="22">
        <f>Counts!DM15*'Job Details'!$B$13</f>
        <v>1</v>
      </c>
      <c r="DN15" s="23">
        <f>Counts!DN15*'Job Details'!$B$14</f>
        <v>0</v>
      </c>
      <c r="DO15" s="23">
        <f>Counts!DO15*'Job Details'!$B$15</f>
        <v>0</v>
      </c>
      <c r="DP15" s="24">
        <f>Counts!DP15*'Job Details'!$B$16</f>
        <v>0</v>
      </c>
      <c r="DQ15" s="23">
        <f>Counts!DQ15*'Job Details'!$B$17</f>
        <v>0</v>
      </c>
      <c r="DR15" s="73">
        <f>Counts!DR15*'Job Details'!$B$18</f>
        <v>0</v>
      </c>
      <c r="DS15" s="74">
        <f t="shared" si="16"/>
        <v>6</v>
      </c>
      <c r="DT15" s="21">
        <f>Counts!DT15*'Job Details'!$B$12</f>
        <v>0</v>
      </c>
      <c r="DU15" s="22">
        <f>Counts!DU15*'Job Details'!$B$13</f>
        <v>0</v>
      </c>
      <c r="DV15" s="23">
        <f>Counts!DV15*'Job Details'!$B$14</f>
        <v>0</v>
      </c>
      <c r="DW15" s="23">
        <f>Counts!DW15*'Job Details'!$B$15</f>
        <v>0</v>
      </c>
      <c r="DX15" s="24">
        <f>Counts!DX15*'Job Details'!$B$16</f>
        <v>0</v>
      </c>
      <c r="DY15" s="23">
        <f>Counts!DY15*'Job Details'!$B$17</f>
        <v>0</v>
      </c>
      <c r="DZ15" s="22">
        <f>Counts!DZ15*'Job Details'!$B$18</f>
        <v>0</v>
      </c>
      <c r="EA15" s="101">
        <f t="shared" si="17"/>
        <v>0</v>
      </c>
    </row>
    <row r="16" spans="1:131" ht="21.9" customHeight="1">
      <c r="A16" s="25">
        <f t="shared" si="0"/>
        <v>0.38541666666666718</v>
      </c>
      <c r="B16" s="26" t="s">
        <v>57</v>
      </c>
      <c r="C16" s="26">
        <f t="shared" si="1"/>
        <v>0.39583333333333387</v>
      </c>
      <c r="D16" s="27">
        <f>Counts!D16*'Job Details'!$B$12</f>
        <v>0</v>
      </c>
      <c r="E16" s="28">
        <f>Counts!E16*'Job Details'!$B$13</f>
        <v>0</v>
      </c>
      <c r="F16" s="29">
        <f>Counts!F16*'Job Details'!$B$14</f>
        <v>0</v>
      </c>
      <c r="G16" s="29">
        <f>Counts!G16*'Job Details'!$B$15</f>
        <v>0</v>
      </c>
      <c r="H16" s="30">
        <f>Counts!H16*'Job Details'!$B$16</f>
        <v>0</v>
      </c>
      <c r="I16" s="29">
        <f>Counts!I16*'Job Details'!$B$17</f>
        <v>0</v>
      </c>
      <c r="J16" s="75">
        <f>Counts!J16*'Job Details'!$B$18</f>
        <v>0</v>
      </c>
      <c r="K16" s="76">
        <f t="shared" si="2"/>
        <v>0</v>
      </c>
      <c r="L16" s="27">
        <f>Counts!L16*'Job Details'!$B$12</f>
        <v>9</v>
      </c>
      <c r="M16" s="28">
        <f>Counts!M16*'Job Details'!$B$13</f>
        <v>1</v>
      </c>
      <c r="N16" s="29">
        <f>Counts!N16*'Job Details'!$B$14</f>
        <v>0</v>
      </c>
      <c r="O16" s="29">
        <f>Counts!O16*'Job Details'!$B$15</f>
        <v>0</v>
      </c>
      <c r="P16" s="30">
        <f>Counts!P16*'Job Details'!$B$16</f>
        <v>0</v>
      </c>
      <c r="Q16" s="29">
        <f>Counts!Q16*'Job Details'!$B$17</f>
        <v>0</v>
      </c>
      <c r="R16" s="75">
        <f>Counts!R16*'Job Details'!$B$18</f>
        <v>0</v>
      </c>
      <c r="S16" s="76">
        <f t="shared" si="3"/>
        <v>10</v>
      </c>
      <c r="T16" s="27">
        <f>Counts!T16*'Job Details'!$B$12</f>
        <v>7</v>
      </c>
      <c r="U16" s="28">
        <f>Counts!U16*'Job Details'!$B$13</f>
        <v>4</v>
      </c>
      <c r="V16" s="29">
        <f>Counts!V16*'Job Details'!$B$14</f>
        <v>0</v>
      </c>
      <c r="W16" s="29">
        <f>Counts!W16*'Job Details'!$B$15</f>
        <v>0</v>
      </c>
      <c r="X16" s="30">
        <f>Counts!X16*'Job Details'!$B$16</f>
        <v>0</v>
      </c>
      <c r="Y16" s="29">
        <f>Counts!Y16*'Job Details'!$B$17</f>
        <v>0</v>
      </c>
      <c r="Z16" s="75">
        <f>Counts!Z16*'Job Details'!$B$18</f>
        <v>0</v>
      </c>
      <c r="AA16" s="76">
        <f t="shared" si="4"/>
        <v>11</v>
      </c>
      <c r="AB16" s="27">
        <f>Counts!AB16*'Job Details'!$B$12</f>
        <v>2</v>
      </c>
      <c r="AC16" s="28">
        <f>Counts!AC16*'Job Details'!$B$13</f>
        <v>0</v>
      </c>
      <c r="AD16" s="29">
        <f>Counts!AD16*'Job Details'!$B$14</f>
        <v>0</v>
      </c>
      <c r="AE16" s="29">
        <f>Counts!AE16*'Job Details'!$B$15</f>
        <v>0</v>
      </c>
      <c r="AF16" s="30">
        <f>Counts!AF16*'Job Details'!$B$16</f>
        <v>0</v>
      </c>
      <c r="AG16" s="29">
        <f>Counts!AG16*'Job Details'!$B$17</f>
        <v>0</v>
      </c>
      <c r="AH16" s="75">
        <f>Counts!AH16*'Job Details'!$B$18</f>
        <v>0</v>
      </c>
      <c r="AI16" s="76">
        <f t="shared" si="5"/>
        <v>2</v>
      </c>
      <c r="AJ16" s="27">
        <f>Counts!AJ16*'Job Details'!$B$12</f>
        <v>9</v>
      </c>
      <c r="AK16" s="28">
        <f>Counts!AK16*'Job Details'!$B$13</f>
        <v>4</v>
      </c>
      <c r="AL16" s="29">
        <f>Counts!AL16*'Job Details'!$B$14</f>
        <v>0</v>
      </c>
      <c r="AM16" s="29">
        <f>Counts!AM16*'Job Details'!$B$15</f>
        <v>0</v>
      </c>
      <c r="AN16" s="30">
        <f>Counts!AN16*'Job Details'!$B$16</f>
        <v>0</v>
      </c>
      <c r="AO16" s="29">
        <f>Counts!AO16*'Job Details'!$B$17</f>
        <v>0</v>
      </c>
      <c r="AP16" s="75">
        <f>Counts!AP16*'Job Details'!$B$18</f>
        <v>0</v>
      </c>
      <c r="AQ16" s="76">
        <f t="shared" si="6"/>
        <v>13</v>
      </c>
      <c r="AR16" s="27">
        <f>Counts!AR16*'Job Details'!$B$12</f>
        <v>0</v>
      </c>
      <c r="AS16" s="28">
        <f>Counts!AS16*'Job Details'!$B$13</f>
        <v>0</v>
      </c>
      <c r="AT16" s="29">
        <f>Counts!AT16*'Job Details'!$B$14</f>
        <v>0</v>
      </c>
      <c r="AU16" s="29">
        <f>Counts!AU16*'Job Details'!$B$15</f>
        <v>0</v>
      </c>
      <c r="AV16" s="30">
        <f>Counts!AV16*'Job Details'!$B$16</f>
        <v>0</v>
      </c>
      <c r="AW16" s="29">
        <f>Counts!AW16*'Job Details'!$B$17</f>
        <v>0</v>
      </c>
      <c r="AX16" s="75">
        <f>Counts!AX16*'Job Details'!$B$18</f>
        <v>0</v>
      </c>
      <c r="AY16" s="76">
        <f t="shared" si="7"/>
        <v>0</v>
      </c>
      <c r="AZ16" s="27">
        <f>Counts!AZ16*'Job Details'!$B$12</f>
        <v>14</v>
      </c>
      <c r="BA16" s="28">
        <f>Counts!BA16*'Job Details'!$B$13</f>
        <v>0</v>
      </c>
      <c r="BB16" s="29">
        <f>Counts!BB16*'Job Details'!$B$14</f>
        <v>1.5</v>
      </c>
      <c r="BC16" s="29">
        <f>Counts!BC16*'Job Details'!$B$15</f>
        <v>0</v>
      </c>
      <c r="BD16" s="30">
        <f>Counts!BD16*'Job Details'!$B$16</f>
        <v>0</v>
      </c>
      <c r="BE16" s="29">
        <f>Counts!BE16*'Job Details'!$B$17</f>
        <v>0</v>
      </c>
      <c r="BF16" s="75">
        <f>Counts!BF16*'Job Details'!$B$18</f>
        <v>0</v>
      </c>
      <c r="BG16" s="76">
        <f t="shared" si="8"/>
        <v>15.5</v>
      </c>
      <c r="BH16" s="27">
        <f>Counts!BH16*'Job Details'!$B$12</f>
        <v>105</v>
      </c>
      <c r="BI16" s="28">
        <f>Counts!BI16*'Job Details'!$B$13</f>
        <v>21</v>
      </c>
      <c r="BJ16" s="29">
        <f>Counts!BJ16*'Job Details'!$B$14</f>
        <v>1.5</v>
      </c>
      <c r="BK16" s="29">
        <f>Counts!BK16*'Job Details'!$B$15</f>
        <v>9.1999999999999993</v>
      </c>
      <c r="BL16" s="30">
        <f>Counts!BL16*'Job Details'!$B$16</f>
        <v>2</v>
      </c>
      <c r="BM16" s="29">
        <f>Counts!BM16*'Job Details'!$B$17</f>
        <v>0.8</v>
      </c>
      <c r="BN16" s="75">
        <f>Counts!BN16*'Job Details'!$B$18</f>
        <v>0.2</v>
      </c>
      <c r="BO16" s="76">
        <f t="shared" si="9"/>
        <v>139.69999999999999</v>
      </c>
      <c r="BP16" s="27">
        <f>Counts!BP16*'Job Details'!$B$12</f>
        <v>7</v>
      </c>
      <c r="BQ16" s="28">
        <f>Counts!BQ16*'Job Details'!$B$13</f>
        <v>2</v>
      </c>
      <c r="BR16" s="29">
        <f>Counts!BR16*'Job Details'!$B$14</f>
        <v>0</v>
      </c>
      <c r="BS16" s="29">
        <f>Counts!BS16*'Job Details'!$B$15</f>
        <v>0</v>
      </c>
      <c r="BT16" s="30">
        <f>Counts!BT16*'Job Details'!$B$16</f>
        <v>0</v>
      </c>
      <c r="BU16" s="29">
        <f>Counts!BU16*'Job Details'!$B$17</f>
        <v>0</v>
      </c>
      <c r="BV16" s="75">
        <f>Counts!BV16*'Job Details'!$B$18</f>
        <v>0</v>
      </c>
      <c r="BW16" s="76">
        <f t="shared" si="10"/>
        <v>9</v>
      </c>
      <c r="BX16" s="27">
        <f>Counts!BX16*'Job Details'!$B$12</f>
        <v>7</v>
      </c>
      <c r="BY16" s="28">
        <f>Counts!BY16*'Job Details'!$B$13</f>
        <v>2</v>
      </c>
      <c r="BZ16" s="29">
        <f>Counts!BZ16*'Job Details'!$B$14</f>
        <v>0</v>
      </c>
      <c r="CA16" s="29">
        <f>Counts!CA16*'Job Details'!$B$15</f>
        <v>0</v>
      </c>
      <c r="CB16" s="30">
        <f>Counts!CB16*'Job Details'!$B$16</f>
        <v>0</v>
      </c>
      <c r="CC16" s="29">
        <f>Counts!CC16*'Job Details'!$B$17</f>
        <v>0</v>
      </c>
      <c r="CD16" s="75">
        <f>Counts!CD16*'Job Details'!$B$18</f>
        <v>0</v>
      </c>
      <c r="CE16" s="76">
        <f t="shared" si="11"/>
        <v>9</v>
      </c>
      <c r="CF16" s="27">
        <f>Counts!CF16*'Job Details'!$B$12</f>
        <v>0</v>
      </c>
      <c r="CG16" s="28">
        <f>Counts!CG16*'Job Details'!$B$13</f>
        <v>0</v>
      </c>
      <c r="CH16" s="29">
        <f>Counts!CH16*'Job Details'!$B$14</f>
        <v>0</v>
      </c>
      <c r="CI16" s="29">
        <f>Counts!CI16*'Job Details'!$B$15</f>
        <v>0</v>
      </c>
      <c r="CJ16" s="30">
        <f>Counts!CJ16*'Job Details'!$B$16</f>
        <v>0</v>
      </c>
      <c r="CK16" s="29">
        <f>Counts!CK16*'Job Details'!$B$17</f>
        <v>0</v>
      </c>
      <c r="CL16" s="75">
        <f>Counts!CL16*'Job Details'!$B$18</f>
        <v>0</v>
      </c>
      <c r="CM16" s="76">
        <f t="shared" si="12"/>
        <v>0</v>
      </c>
      <c r="CN16" s="27">
        <f>Counts!CN16*'Job Details'!$B$12</f>
        <v>4</v>
      </c>
      <c r="CO16" s="28">
        <f>Counts!CO16*'Job Details'!$B$13</f>
        <v>4</v>
      </c>
      <c r="CP16" s="29">
        <f>Counts!CP16*'Job Details'!$B$14</f>
        <v>0</v>
      </c>
      <c r="CQ16" s="29">
        <f>Counts!CQ16*'Job Details'!$B$15</f>
        <v>0</v>
      </c>
      <c r="CR16" s="30">
        <f>Counts!CR16*'Job Details'!$B$16</f>
        <v>0</v>
      </c>
      <c r="CS16" s="29">
        <f>Counts!CS16*'Job Details'!$B$17</f>
        <v>0</v>
      </c>
      <c r="CT16" s="75">
        <f>Counts!CT16*'Job Details'!$B$18</f>
        <v>0</v>
      </c>
      <c r="CU16" s="76">
        <f t="shared" si="13"/>
        <v>8</v>
      </c>
      <c r="CV16" s="27">
        <f>Counts!CV16*'Job Details'!$B$12</f>
        <v>4</v>
      </c>
      <c r="CW16" s="28">
        <f>Counts!CW16*'Job Details'!$B$13</f>
        <v>0</v>
      </c>
      <c r="CX16" s="29">
        <f>Counts!CX16*'Job Details'!$B$14</f>
        <v>0</v>
      </c>
      <c r="CY16" s="29">
        <f>Counts!CY16*'Job Details'!$B$15</f>
        <v>0</v>
      </c>
      <c r="CZ16" s="30">
        <f>Counts!CZ16*'Job Details'!$B$16</f>
        <v>0</v>
      </c>
      <c r="DA16" s="29">
        <f>Counts!DA16*'Job Details'!$B$17</f>
        <v>0</v>
      </c>
      <c r="DB16" s="75">
        <f>Counts!DB16*'Job Details'!$B$18</f>
        <v>0</v>
      </c>
      <c r="DC16" s="76">
        <f t="shared" si="14"/>
        <v>4</v>
      </c>
      <c r="DD16" s="27">
        <f>Counts!DD16*'Job Details'!$B$12</f>
        <v>57</v>
      </c>
      <c r="DE16" s="28">
        <f>Counts!DE16*'Job Details'!$B$13</f>
        <v>13</v>
      </c>
      <c r="DF16" s="29">
        <f>Counts!DF16*'Job Details'!$B$14</f>
        <v>3</v>
      </c>
      <c r="DG16" s="29">
        <f>Counts!DG16*'Job Details'!$B$15</f>
        <v>4.5999999999999996</v>
      </c>
      <c r="DH16" s="30">
        <f>Counts!DH16*'Job Details'!$B$16</f>
        <v>2</v>
      </c>
      <c r="DI16" s="29">
        <f>Counts!DI16*'Job Details'!$B$17</f>
        <v>0</v>
      </c>
      <c r="DJ16" s="75">
        <f>Counts!DJ16*'Job Details'!$B$18</f>
        <v>0</v>
      </c>
      <c r="DK16" s="76">
        <f t="shared" si="15"/>
        <v>79.599999999999994</v>
      </c>
      <c r="DL16" s="27">
        <f>Counts!DL16*'Job Details'!$B$12</f>
        <v>6</v>
      </c>
      <c r="DM16" s="28">
        <f>Counts!DM16*'Job Details'!$B$13</f>
        <v>0</v>
      </c>
      <c r="DN16" s="29">
        <f>Counts!DN16*'Job Details'!$B$14</f>
        <v>0</v>
      </c>
      <c r="DO16" s="29">
        <f>Counts!DO16*'Job Details'!$B$15</f>
        <v>0</v>
      </c>
      <c r="DP16" s="30">
        <f>Counts!DP16*'Job Details'!$B$16</f>
        <v>0</v>
      </c>
      <c r="DQ16" s="29">
        <f>Counts!DQ16*'Job Details'!$B$17</f>
        <v>0</v>
      </c>
      <c r="DR16" s="75">
        <f>Counts!DR16*'Job Details'!$B$18</f>
        <v>0</v>
      </c>
      <c r="DS16" s="76">
        <f t="shared" si="16"/>
        <v>6</v>
      </c>
      <c r="DT16" s="27">
        <f>Counts!DT16*'Job Details'!$B$12</f>
        <v>0</v>
      </c>
      <c r="DU16" s="28">
        <f>Counts!DU16*'Job Details'!$B$13</f>
        <v>0</v>
      </c>
      <c r="DV16" s="29">
        <f>Counts!DV16*'Job Details'!$B$14</f>
        <v>0</v>
      </c>
      <c r="DW16" s="29">
        <f>Counts!DW16*'Job Details'!$B$15</f>
        <v>0</v>
      </c>
      <c r="DX16" s="30">
        <f>Counts!DX16*'Job Details'!$B$16</f>
        <v>0</v>
      </c>
      <c r="DY16" s="29">
        <f>Counts!DY16*'Job Details'!$B$17</f>
        <v>0</v>
      </c>
      <c r="DZ16" s="28">
        <f>Counts!DZ16*'Job Details'!$B$18</f>
        <v>0</v>
      </c>
      <c r="EA16" s="99">
        <f t="shared" si="17"/>
        <v>0</v>
      </c>
    </row>
    <row r="17" spans="1:131" ht="21.9" customHeight="1">
      <c r="A17" s="25">
        <f t="shared" si="0"/>
        <v>0.39583333333333387</v>
      </c>
      <c r="B17" s="26" t="s">
        <v>57</v>
      </c>
      <c r="C17" s="26">
        <f t="shared" si="1"/>
        <v>0.40625000000000056</v>
      </c>
      <c r="D17" s="27">
        <f>Counts!D17*'Job Details'!$B$12</f>
        <v>0</v>
      </c>
      <c r="E17" s="28">
        <f>Counts!E17*'Job Details'!$B$13</f>
        <v>0</v>
      </c>
      <c r="F17" s="29">
        <f>Counts!F17*'Job Details'!$B$14</f>
        <v>0</v>
      </c>
      <c r="G17" s="29">
        <f>Counts!G17*'Job Details'!$B$15</f>
        <v>0</v>
      </c>
      <c r="H17" s="30">
        <f>Counts!H17*'Job Details'!$B$16</f>
        <v>0</v>
      </c>
      <c r="I17" s="29">
        <f>Counts!I17*'Job Details'!$B$17</f>
        <v>0</v>
      </c>
      <c r="J17" s="75">
        <f>Counts!J17*'Job Details'!$B$18</f>
        <v>0</v>
      </c>
      <c r="K17" s="76">
        <f t="shared" si="2"/>
        <v>0</v>
      </c>
      <c r="L17" s="27">
        <f>Counts!L17*'Job Details'!$B$12</f>
        <v>11</v>
      </c>
      <c r="M17" s="28">
        <f>Counts!M17*'Job Details'!$B$13</f>
        <v>2</v>
      </c>
      <c r="N17" s="29">
        <f>Counts!N17*'Job Details'!$B$14</f>
        <v>0</v>
      </c>
      <c r="O17" s="29">
        <f>Counts!O17*'Job Details'!$B$15</f>
        <v>0</v>
      </c>
      <c r="P17" s="30">
        <f>Counts!P17*'Job Details'!$B$16</f>
        <v>0</v>
      </c>
      <c r="Q17" s="29">
        <f>Counts!Q17*'Job Details'!$B$17</f>
        <v>0</v>
      </c>
      <c r="R17" s="75">
        <f>Counts!R17*'Job Details'!$B$18</f>
        <v>0</v>
      </c>
      <c r="S17" s="76">
        <f t="shared" si="3"/>
        <v>13</v>
      </c>
      <c r="T17" s="27">
        <f>Counts!T17*'Job Details'!$B$12</f>
        <v>10</v>
      </c>
      <c r="U17" s="28">
        <f>Counts!U17*'Job Details'!$B$13</f>
        <v>0</v>
      </c>
      <c r="V17" s="29">
        <f>Counts!V17*'Job Details'!$B$14</f>
        <v>0</v>
      </c>
      <c r="W17" s="29">
        <f>Counts!W17*'Job Details'!$B$15</f>
        <v>0</v>
      </c>
      <c r="X17" s="30">
        <f>Counts!X17*'Job Details'!$B$16</f>
        <v>0</v>
      </c>
      <c r="Y17" s="29">
        <f>Counts!Y17*'Job Details'!$B$17</f>
        <v>0</v>
      </c>
      <c r="Z17" s="75">
        <f>Counts!Z17*'Job Details'!$B$18</f>
        <v>0</v>
      </c>
      <c r="AA17" s="76">
        <f t="shared" si="4"/>
        <v>10</v>
      </c>
      <c r="AB17" s="27">
        <f>Counts!AB17*'Job Details'!$B$12</f>
        <v>3</v>
      </c>
      <c r="AC17" s="28">
        <f>Counts!AC17*'Job Details'!$B$13</f>
        <v>0</v>
      </c>
      <c r="AD17" s="29">
        <f>Counts!AD17*'Job Details'!$B$14</f>
        <v>0</v>
      </c>
      <c r="AE17" s="29">
        <f>Counts!AE17*'Job Details'!$B$15</f>
        <v>0</v>
      </c>
      <c r="AF17" s="30">
        <f>Counts!AF17*'Job Details'!$B$16</f>
        <v>0</v>
      </c>
      <c r="AG17" s="29">
        <f>Counts!AG17*'Job Details'!$B$17</f>
        <v>0</v>
      </c>
      <c r="AH17" s="75">
        <f>Counts!AH17*'Job Details'!$B$18</f>
        <v>0</v>
      </c>
      <c r="AI17" s="76">
        <f t="shared" si="5"/>
        <v>3</v>
      </c>
      <c r="AJ17" s="27">
        <f>Counts!AJ17*'Job Details'!$B$12</f>
        <v>16</v>
      </c>
      <c r="AK17" s="28">
        <f>Counts!AK17*'Job Details'!$B$13</f>
        <v>4</v>
      </c>
      <c r="AL17" s="29">
        <f>Counts!AL17*'Job Details'!$B$14</f>
        <v>1.5</v>
      </c>
      <c r="AM17" s="29">
        <f>Counts!AM17*'Job Details'!$B$15</f>
        <v>0</v>
      </c>
      <c r="AN17" s="30">
        <f>Counts!AN17*'Job Details'!$B$16</f>
        <v>0</v>
      </c>
      <c r="AO17" s="29">
        <f>Counts!AO17*'Job Details'!$B$17</f>
        <v>0</v>
      </c>
      <c r="AP17" s="75">
        <f>Counts!AP17*'Job Details'!$B$18</f>
        <v>0</v>
      </c>
      <c r="AQ17" s="76">
        <f t="shared" si="6"/>
        <v>21.5</v>
      </c>
      <c r="AR17" s="27">
        <f>Counts!AR17*'Job Details'!$B$12</f>
        <v>0</v>
      </c>
      <c r="AS17" s="28">
        <f>Counts!AS17*'Job Details'!$B$13</f>
        <v>0</v>
      </c>
      <c r="AT17" s="29">
        <f>Counts!AT17*'Job Details'!$B$14</f>
        <v>0</v>
      </c>
      <c r="AU17" s="29">
        <f>Counts!AU17*'Job Details'!$B$15</f>
        <v>0</v>
      </c>
      <c r="AV17" s="30">
        <f>Counts!AV17*'Job Details'!$B$16</f>
        <v>0</v>
      </c>
      <c r="AW17" s="29">
        <f>Counts!AW17*'Job Details'!$B$17</f>
        <v>0</v>
      </c>
      <c r="AX17" s="75">
        <f>Counts!AX17*'Job Details'!$B$18</f>
        <v>0</v>
      </c>
      <c r="AY17" s="76">
        <f t="shared" si="7"/>
        <v>0</v>
      </c>
      <c r="AZ17" s="27">
        <f>Counts!AZ17*'Job Details'!$B$12</f>
        <v>7</v>
      </c>
      <c r="BA17" s="28">
        <f>Counts!BA17*'Job Details'!$B$13</f>
        <v>1</v>
      </c>
      <c r="BB17" s="29">
        <f>Counts!BB17*'Job Details'!$B$14</f>
        <v>0</v>
      </c>
      <c r="BC17" s="29">
        <f>Counts!BC17*'Job Details'!$B$15</f>
        <v>0</v>
      </c>
      <c r="BD17" s="30">
        <f>Counts!BD17*'Job Details'!$B$16</f>
        <v>0</v>
      </c>
      <c r="BE17" s="29">
        <f>Counts!BE17*'Job Details'!$B$17</f>
        <v>0</v>
      </c>
      <c r="BF17" s="75">
        <f>Counts!BF17*'Job Details'!$B$18</f>
        <v>0</v>
      </c>
      <c r="BG17" s="76">
        <f t="shared" si="8"/>
        <v>8</v>
      </c>
      <c r="BH17" s="27">
        <f>Counts!BH17*'Job Details'!$B$12</f>
        <v>87</v>
      </c>
      <c r="BI17" s="28">
        <f>Counts!BI17*'Job Details'!$B$13</f>
        <v>14</v>
      </c>
      <c r="BJ17" s="29">
        <f>Counts!BJ17*'Job Details'!$B$14</f>
        <v>1.5</v>
      </c>
      <c r="BK17" s="29">
        <f>Counts!BK17*'Job Details'!$B$15</f>
        <v>4.5999999999999996</v>
      </c>
      <c r="BL17" s="30">
        <f>Counts!BL17*'Job Details'!$B$16</f>
        <v>0</v>
      </c>
      <c r="BM17" s="29">
        <f>Counts!BM17*'Job Details'!$B$17</f>
        <v>0</v>
      </c>
      <c r="BN17" s="75">
        <f>Counts!BN17*'Job Details'!$B$18</f>
        <v>0</v>
      </c>
      <c r="BO17" s="76">
        <f t="shared" si="9"/>
        <v>107.1</v>
      </c>
      <c r="BP17" s="27">
        <f>Counts!BP17*'Job Details'!$B$12</f>
        <v>3</v>
      </c>
      <c r="BQ17" s="28">
        <f>Counts!BQ17*'Job Details'!$B$13</f>
        <v>2</v>
      </c>
      <c r="BR17" s="29">
        <f>Counts!BR17*'Job Details'!$B$14</f>
        <v>0</v>
      </c>
      <c r="BS17" s="29">
        <f>Counts!BS17*'Job Details'!$B$15</f>
        <v>0</v>
      </c>
      <c r="BT17" s="30">
        <f>Counts!BT17*'Job Details'!$B$16</f>
        <v>0</v>
      </c>
      <c r="BU17" s="29">
        <f>Counts!BU17*'Job Details'!$B$17</f>
        <v>0</v>
      </c>
      <c r="BV17" s="75">
        <f>Counts!BV17*'Job Details'!$B$18</f>
        <v>0</v>
      </c>
      <c r="BW17" s="76">
        <f t="shared" si="10"/>
        <v>5</v>
      </c>
      <c r="BX17" s="27">
        <f>Counts!BX17*'Job Details'!$B$12</f>
        <v>9</v>
      </c>
      <c r="BY17" s="28">
        <f>Counts!BY17*'Job Details'!$B$13</f>
        <v>3</v>
      </c>
      <c r="BZ17" s="29">
        <f>Counts!BZ17*'Job Details'!$B$14</f>
        <v>1.5</v>
      </c>
      <c r="CA17" s="29">
        <f>Counts!CA17*'Job Details'!$B$15</f>
        <v>0</v>
      </c>
      <c r="CB17" s="30">
        <f>Counts!CB17*'Job Details'!$B$16</f>
        <v>0</v>
      </c>
      <c r="CC17" s="29">
        <f>Counts!CC17*'Job Details'!$B$17</f>
        <v>0</v>
      </c>
      <c r="CD17" s="75">
        <f>Counts!CD17*'Job Details'!$B$18</f>
        <v>0.2</v>
      </c>
      <c r="CE17" s="76">
        <f t="shared" si="11"/>
        <v>13.7</v>
      </c>
      <c r="CF17" s="27">
        <f>Counts!CF17*'Job Details'!$B$12</f>
        <v>0</v>
      </c>
      <c r="CG17" s="28">
        <f>Counts!CG17*'Job Details'!$B$13</f>
        <v>0</v>
      </c>
      <c r="CH17" s="29">
        <f>Counts!CH17*'Job Details'!$B$14</f>
        <v>0</v>
      </c>
      <c r="CI17" s="29">
        <f>Counts!CI17*'Job Details'!$B$15</f>
        <v>0</v>
      </c>
      <c r="CJ17" s="30">
        <f>Counts!CJ17*'Job Details'!$B$16</f>
        <v>0</v>
      </c>
      <c r="CK17" s="29">
        <f>Counts!CK17*'Job Details'!$B$17</f>
        <v>0</v>
      </c>
      <c r="CL17" s="75">
        <f>Counts!CL17*'Job Details'!$B$18</f>
        <v>0</v>
      </c>
      <c r="CM17" s="76">
        <f t="shared" si="12"/>
        <v>0</v>
      </c>
      <c r="CN17" s="27">
        <f>Counts!CN17*'Job Details'!$B$12</f>
        <v>3</v>
      </c>
      <c r="CO17" s="28">
        <f>Counts!CO17*'Job Details'!$B$13</f>
        <v>1</v>
      </c>
      <c r="CP17" s="29">
        <f>Counts!CP17*'Job Details'!$B$14</f>
        <v>0</v>
      </c>
      <c r="CQ17" s="29">
        <f>Counts!CQ17*'Job Details'!$B$15</f>
        <v>0</v>
      </c>
      <c r="CR17" s="30">
        <f>Counts!CR17*'Job Details'!$B$16</f>
        <v>0</v>
      </c>
      <c r="CS17" s="29">
        <f>Counts!CS17*'Job Details'!$B$17</f>
        <v>0</v>
      </c>
      <c r="CT17" s="75">
        <f>Counts!CT17*'Job Details'!$B$18</f>
        <v>0</v>
      </c>
      <c r="CU17" s="76">
        <f t="shared" si="13"/>
        <v>4</v>
      </c>
      <c r="CV17" s="27">
        <f>Counts!CV17*'Job Details'!$B$12</f>
        <v>2</v>
      </c>
      <c r="CW17" s="28">
        <f>Counts!CW17*'Job Details'!$B$13</f>
        <v>0</v>
      </c>
      <c r="CX17" s="29">
        <f>Counts!CX17*'Job Details'!$B$14</f>
        <v>0</v>
      </c>
      <c r="CY17" s="29">
        <f>Counts!CY17*'Job Details'!$B$15</f>
        <v>0</v>
      </c>
      <c r="CZ17" s="30">
        <f>Counts!CZ17*'Job Details'!$B$16</f>
        <v>0</v>
      </c>
      <c r="DA17" s="29">
        <f>Counts!DA17*'Job Details'!$B$17</f>
        <v>0</v>
      </c>
      <c r="DB17" s="75">
        <f>Counts!DB17*'Job Details'!$B$18</f>
        <v>0</v>
      </c>
      <c r="DC17" s="76">
        <f t="shared" si="14"/>
        <v>2</v>
      </c>
      <c r="DD17" s="27">
        <f>Counts!DD17*'Job Details'!$B$12</f>
        <v>66</v>
      </c>
      <c r="DE17" s="28">
        <f>Counts!DE17*'Job Details'!$B$13</f>
        <v>22</v>
      </c>
      <c r="DF17" s="29">
        <f>Counts!DF17*'Job Details'!$B$14</f>
        <v>1.5</v>
      </c>
      <c r="DG17" s="29">
        <f>Counts!DG17*'Job Details'!$B$15</f>
        <v>9.1999999999999993</v>
      </c>
      <c r="DH17" s="30">
        <f>Counts!DH17*'Job Details'!$B$16</f>
        <v>2</v>
      </c>
      <c r="DI17" s="29">
        <f>Counts!DI17*'Job Details'!$B$17</f>
        <v>0</v>
      </c>
      <c r="DJ17" s="75">
        <f>Counts!DJ17*'Job Details'!$B$18</f>
        <v>0</v>
      </c>
      <c r="DK17" s="76">
        <f t="shared" si="15"/>
        <v>100.7</v>
      </c>
      <c r="DL17" s="27">
        <f>Counts!DL17*'Job Details'!$B$12</f>
        <v>4</v>
      </c>
      <c r="DM17" s="28">
        <f>Counts!DM17*'Job Details'!$B$13</f>
        <v>5</v>
      </c>
      <c r="DN17" s="29">
        <f>Counts!DN17*'Job Details'!$B$14</f>
        <v>1.5</v>
      </c>
      <c r="DO17" s="29">
        <f>Counts!DO17*'Job Details'!$B$15</f>
        <v>2.2999999999999998</v>
      </c>
      <c r="DP17" s="30">
        <f>Counts!DP17*'Job Details'!$B$16</f>
        <v>0</v>
      </c>
      <c r="DQ17" s="29">
        <f>Counts!DQ17*'Job Details'!$B$17</f>
        <v>0</v>
      </c>
      <c r="DR17" s="75">
        <f>Counts!DR17*'Job Details'!$B$18</f>
        <v>0</v>
      </c>
      <c r="DS17" s="76">
        <f t="shared" si="16"/>
        <v>12.8</v>
      </c>
      <c r="DT17" s="27">
        <f>Counts!DT17*'Job Details'!$B$12</f>
        <v>0</v>
      </c>
      <c r="DU17" s="28">
        <f>Counts!DU17*'Job Details'!$B$13</f>
        <v>0</v>
      </c>
      <c r="DV17" s="29">
        <f>Counts!DV17*'Job Details'!$B$14</f>
        <v>0</v>
      </c>
      <c r="DW17" s="29">
        <f>Counts!DW17*'Job Details'!$B$15</f>
        <v>0</v>
      </c>
      <c r="DX17" s="30">
        <f>Counts!DX17*'Job Details'!$B$16</f>
        <v>0</v>
      </c>
      <c r="DY17" s="29">
        <f>Counts!DY17*'Job Details'!$B$17</f>
        <v>0</v>
      </c>
      <c r="DZ17" s="28">
        <f>Counts!DZ17*'Job Details'!$B$18</f>
        <v>0</v>
      </c>
      <c r="EA17" s="99">
        <f t="shared" si="17"/>
        <v>0</v>
      </c>
    </row>
    <row r="18" spans="1:131" ht="21.9" customHeight="1">
      <c r="A18" s="31">
        <f t="shared" si="0"/>
        <v>0.40625000000000056</v>
      </c>
      <c r="B18" s="32" t="s">
        <v>57</v>
      </c>
      <c r="C18" s="33">
        <f t="shared" si="1"/>
        <v>0.41666666666666724</v>
      </c>
      <c r="D18" s="34">
        <f>Counts!D18*'Job Details'!$B$12</f>
        <v>0</v>
      </c>
      <c r="E18" s="35">
        <f>Counts!E18*'Job Details'!$B$13</f>
        <v>0</v>
      </c>
      <c r="F18" s="36">
        <f>Counts!F18*'Job Details'!$B$14</f>
        <v>0</v>
      </c>
      <c r="G18" s="36">
        <f>Counts!G18*'Job Details'!$B$15</f>
        <v>0</v>
      </c>
      <c r="H18" s="37">
        <f>Counts!H18*'Job Details'!$B$16</f>
        <v>0</v>
      </c>
      <c r="I18" s="45">
        <f>Counts!I18*'Job Details'!$B$17</f>
        <v>0</v>
      </c>
      <c r="J18" s="77">
        <f>Counts!J18*'Job Details'!$B$18</f>
        <v>0</v>
      </c>
      <c r="K18" s="78">
        <f t="shared" si="2"/>
        <v>0</v>
      </c>
      <c r="L18" s="34">
        <f>Counts!L18*'Job Details'!$B$12</f>
        <v>9</v>
      </c>
      <c r="M18" s="35">
        <f>Counts!M18*'Job Details'!$B$13</f>
        <v>4</v>
      </c>
      <c r="N18" s="36">
        <f>Counts!N18*'Job Details'!$B$14</f>
        <v>0</v>
      </c>
      <c r="O18" s="36">
        <f>Counts!O18*'Job Details'!$B$15</f>
        <v>0</v>
      </c>
      <c r="P18" s="37">
        <f>Counts!P18*'Job Details'!$B$16</f>
        <v>0</v>
      </c>
      <c r="Q18" s="45">
        <f>Counts!Q18*'Job Details'!$B$17</f>
        <v>0</v>
      </c>
      <c r="R18" s="77">
        <f>Counts!R18*'Job Details'!$B$18</f>
        <v>0</v>
      </c>
      <c r="S18" s="78">
        <f t="shared" si="3"/>
        <v>13</v>
      </c>
      <c r="T18" s="34">
        <f>Counts!T18*'Job Details'!$B$12</f>
        <v>5</v>
      </c>
      <c r="U18" s="35">
        <f>Counts!U18*'Job Details'!$B$13</f>
        <v>2</v>
      </c>
      <c r="V18" s="36">
        <f>Counts!V18*'Job Details'!$B$14</f>
        <v>0</v>
      </c>
      <c r="W18" s="36">
        <f>Counts!W18*'Job Details'!$B$15</f>
        <v>0</v>
      </c>
      <c r="X18" s="37">
        <f>Counts!X18*'Job Details'!$B$16</f>
        <v>0</v>
      </c>
      <c r="Y18" s="45">
        <f>Counts!Y18*'Job Details'!$B$17</f>
        <v>0</v>
      </c>
      <c r="Z18" s="77">
        <f>Counts!Z18*'Job Details'!$B$18</f>
        <v>0</v>
      </c>
      <c r="AA18" s="78">
        <f t="shared" si="4"/>
        <v>7</v>
      </c>
      <c r="AB18" s="34">
        <f>Counts!AB18*'Job Details'!$B$12</f>
        <v>1</v>
      </c>
      <c r="AC18" s="35">
        <f>Counts!AC18*'Job Details'!$B$13</f>
        <v>1</v>
      </c>
      <c r="AD18" s="36">
        <f>Counts!AD18*'Job Details'!$B$14</f>
        <v>0</v>
      </c>
      <c r="AE18" s="36">
        <f>Counts!AE18*'Job Details'!$B$15</f>
        <v>0</v>
      </c>
      <c r="AF18" s="37">
        <f>Counts!AF18*'Job Details'!$B$16</f>
        <v>0</v>
      </c>
      <c r="AG18" s="45">
        <f>Counts!AG18*'Job Details'!$B$17</f>
        <v>0</v>
      </c>
      <c r="AH18" s="77">
        <f>Counts!AH18*'Job Details'!$B$18</f>
        <v>0</v>
      </c>
      <c r="AI18" s="78">
        <f t="shared" si="5"/>
        <v>2</v>
      </c>
      <c r="AJ18" s="34">
        <f>Counts!AJ18*'Job Details'!$B$12</f>
        <v>5</v>
      </c>
      <c r="AK18" s="35">
        <f>Counts!AK18*'Job Details'!$B$13</f>
        <v>4</v>
      </c>
      <c r="AL18" s="36">
        <f>Counts!AL18*'Job Details'!$B$14</f>
        <v>0</v>
      </c>
      <c r="AM18" s="36">
        <f>Counts!AM18*'Job Details'!$B$15</f>
        <v>0</v>
      </c>
      <c r="AN18" s="37">
        <f>Counts!AN18*'Job Details'!$B$16</f>
        <v>0</v>
      </c>
      <c r="AO18" s="45">
        <f>Counts!AO18*'Job Details'!$B$17</f>
        <v>0</v>
      </c>
      <c r="AP18" s="77">
        <f>Counts!AP18*'Job Details'!$B$18</f>
        <v>0</v>
      </c>
      <c r="AQ18" s="78">
        <f t="shared" si="6"/>
        <v>9</v>
      </c>
      <c r="AR18" s="34">
        <f>Counts!AR18*'Job Details'!$B$12</f>
        <v>0</v>
      </c>
      <c r="AS18" s="35">
        <f>Counts!AS18*'Job Details'!$B$13</f>
        <v>0</v>
      </c>
      <c r="AT18" s="36">
        <f>Counts!AT18*'Job Details'!$B$14</f>
        <v>0</v>
      </c>
      <c r="AU18" s="36">
        <f>Counts!AU18*'Job Details'!$B$15</f>
        <v>0</v>
      </c>
      <c r="AV18" s="37">
        <f>Counts!AV18*'Job Details'!$B$16</f>
        <v>0</v>
      </c>
      <c r="AW18" s="45">
        <f>Counts!AW18*'Job Details'!$B$17</f>
        <v>0</v>
      </c>
      <c r="AX18" s="77">
        <f>Counts!AX18*'Job Details'!$B$18</f>
        <v>0</v>
      </c>
      <c r="AY18" s="78">
        <f t="shared" si="7"/>
        <v>0</v>
      </c>
      <c r="AZ18" s="34">
        <f>Counts!AZ18*'Job Details'!$B$12</f>
        <v>5</v>
      </c>
      <c r="BA18" s="35">
        <f>Counts!BA18*'Job Details'!$B$13</f>
        <v>5</v>
      </c>
      <c r="BB18" s="36">
        <f>Counts!BB18*'Job Details'!$B$14</f>
        <v>0</v>
      </c>
      <c r="BC18" s="36">
        <f>Counts!BC18*'Job Details'!$B$15</f>
        <v>0</v>
      </c>
      <c r="BD18" s="37">
        <f>Counts!BD18*'Job Details'!$B$16</f>
        <v>0</v>
      </c>
      <c r="BE18" s="45">
        <f>Counts!BE18*'Job Details'!$B$17</f>
        <v>0</v>
      </c>
      <c r="BF18" s="77">
        <f>Counts!BF18*'Job Details'!$B$18</f>
        <v>0</v>
      </c>
      <c r="BG18" s="78">
        <f t="shared" si="8"/>
        <v>10</v>
      </c>
      <c r="BH18" s="34">
        <f>Counts!BH18*'Job Details'!$B$12</f>
        <v>95</v>
      </c>
      <c r="BI18" s="35">
        <f>Counts!BI18*'Job Details'!$B$13</f>
        <v>10</v>
      </c>
      <c r="BJ18" s="36">
        <f>Counts!BJ18*'Job Details'!$B$14</f>
        <v>6</v>
      </c>
      <c r="BK18" s="36">
        <f>Counts!BK18*'Job Details'!$B$15</f>
        <v>13.799999999999999</v>
      </c>
      <c r="BL18" s="37">
        <f>Counts!BL18*'Job Details'!$B$16</f>
        <v>2</v>
      </c>
      <c r="BM18" s="45">
        <f>Counts!BM18*'Job Details'!$B$17</f>
        <v>0.8</v>
      </c>
      <c r="BN18" s="77">
        <f>Counts!BN18*'Job Details'!$B$18</f>
        <v>0</v>
      </c>
      <c r="BO18" s="78">
        <f t="shared" si="9"/>
        <v>127.6</v>
      </c>
      <c r="BP18" s="34">
        <f>Counts!BP18*'Job Details'!$B$12</f>
        <v>3</v>
      </c>
      <c r="BQ18" s="35">
        <f>Counts!BQ18*'Job Details'!$B$13</f>
        <v>0</v>
      </c>
      <c r="BR18" s="36">
        <f>Counts!BR18*'Job Details'!$B$14</f>
        <v>0</v>
      </c>
      <c r="BS18" s="36">
        <f>Counts!BS18*'Job Details'!$B$15</f>
        <v>0</v>
      </c>
      <c r="BT18" s="37">
        <f>Counts!BT18*'Job Details'!$B$16</f>
        <v>0</v>
      </c>
      <c r="BU18" s="45">
        <f>Counts!BU18*'Job Details'!$B$17</f>
        <v>0</v>
      </c>
      <c r="BV18" s="77">
        <f>Counts!BV18*'Job Details'!$B$18</f>
        <v>0</v>
      </c>
      <c r="BW18" s="78">
        <f t="shared" si="10"/>
        <v>3</v>
      </c>
      <c r="BX18" s="34">
        <f>Counts!BX18*'Job Details'!$B$12</f>
        <v>7</v>
      </c>
      <c r="BY18" s="35">
        <f>Counts!BY18*'Job Details'!$B$13</f>
        <v>1</v>
      </c>
      <c r="BZ18" s="36">
        <f>Counts!BZ18*'Job Details'!$B$14</f>
        <v>0</v>
      </c>
      <c r="CA18" s="36">
        <f>Counts!CA18*'Job Details'!$B$15</f>
        <v>0</v>
      </c>
      <c r="CB18" s="37">
        <f>Counts!CB18*'Job Details'!$B$16</f>
        <v>0</v>
      </c>
      <c r="CC18" s="45">
        <f>Counts!CC18*'Job Details'!$B$17</f>
        <v>0</v>
      </c>
      <c r="CD18" s="77">
        <f>Counts!CD18*'Job Details'!$B$18</f>
        <v>0</v>
      </c>
      <c r="CE18" s="78">
        <f t="shared" si="11"/>
        <v>8</v>
      </c>
      <c r="CF18" s="34">
        <f>Counts!CF18*'Job Details'!$B$12</f>
        <v>0</v>
      </c>
      <c r="CG18" s="35">
        <f>Counts!CG18*'Job Details'!$B$13</f>
        <v>0</v>
      </c>
      <c r="CH18" s="36">
        <f>Counts!CH18*'Job Details'!$B$14</f>
        <v>0</v>
      </c>
      <c r="CI18" s="36">
        <f>Counts!CI18*'Job Details'!$B$15</f>
        <v>0</v>
      </c>
      <c r="CJ18" s="37">
        <f>Counts!CJ18*'Job Details'!$B$16</f>
        <v>0</v>
      </c>
      <c r="CK18" s="45">
        <f>Counts!CK18*'Job Details'!$B$17</f>
        <v>0</v>
      </c>
      <c r="CL18" s="77">
        <f>Counts!CL18*'Job Details'!$B$18</f>
        <v>0</v>
      </c>
      <c r="CM18" s="78">
        <f t="shared" si="12"/>
        <v>0</v>
      </c>
      <c r="CN18" s="34">
        <f>Counts!CN18*'Job Details'!$B$12</f>
        <v>5</v>
      </c>
      <c r="CO18" s="35">
        <f>Counts!CO18*'Job Details'!$B$13</f>
        <v>0</v>
      </c>
      <c r="CP18" s="36">
        <f>Counts!CP18*'Job Details'!$B$14</f>
        <v>0</v>
      </c>
      <c r="CQ18" s="36">
        <f>Counts!CQ18*'Job Details'!$B$15</f>
        <v>0</v>
      </c>
      <c r="CR18" s="37">
        <f>Counts!CR18*'Job Details'!$B$16</f>
        <v>0</v>
      </c>
      <c r="CS18" s="45">
        <f>Counts!CS18*'Job Details'!$B$17</f>
        <v>0</v>
      </c>
      <c r="CT18" s="77">
        <f>Counts!CT18*'Job Details'!$B$18</f>
        <v>0</v>
      </c>
      <c r="CU18" s="78">
        <f t="shared" si="13"/>
        <v>5</v>
      </c>
      <c r="CV18" s="34">
        <f>Counts!CV18*'Job Details'!$B$12</f>
        <v>2</v>
      </c>
      <c r="CW18" s="35">
        <f>Counts!CW18*'Job Details'!$B$13</f>
        <v>2</v>
      </c>
      <c r="CX18" s="36">
        <f>Counts!CX18*'Job Details'!$B$14</f>
        <v>0</v>
      </c>
      <c r="CY18" s="36">
        <f>Counts!CY18*'Job Details'!$B$15</f>
        <v>0</v>
      </c>
      <c r="CZ18" s="37">
        <f>Counts!CZ18*'Job Details'!$B$16</f>
        <v>0</v>
      </c>
      <c r="DA18" s="45">
        <f>Counts!DA18*'Job Details'!$B$17</f>
        <v>0</v>
      </c>
      <c r="DB18" s="77">
        <f>Counts!DB18*'Job Details'!$B$18</f>
        <v>0</v>
      </c>
      <c r="DC18" s="78">
        <f t="shared" si="14"/>
        <v>4</v>
      </c>
      <c r="DD18" s="34">
        <f>Counts!DD18*'Job Details'!$B$12</f>
        <v>66</v>
      </c>
      <c r="DE18" s="35">
        <f>Counts!DE18*'Job Details'!$B$13</f>
        <v>12</v>
      </c>
      <c r="DF18" s="36">
        <f>Counts!DF18*'Job Details'!$B$14</f>
        <v>4.5</v>
      </c>
      <c r="DG18" s="36">
        <f>Counts!DG18*'Job Details'!$B$15</f>
        <v>11.5</v>
      </c>
      <c r="DH18" s="37">
        <f>Counts!DH18*'Job Details'!$B$16</f>
        <v>0</v>
      </c>
      <c r="DI18" s="45">
        <f>Counts!DI18*'Job Details'!$B$17</f>
        <v>0.4</v>
      </c>
      <c r="DJ18" s="77">
        <f>Counts!DJ18*'Job Details'!$B$18</f>
        <v>0</v>
      </c>
      <c r="DK18" s="78">
        <f t="shared" si="15"/>
        <v>94.4</v>
      </c>
      <c r="DL18" s="34">
        <f>Counts!DL18*'Job Details'!$B$12</f>
        <v>3</v>
      </c>
      <c r="DM18" s="35">
        <f>Counts!DM18*'Job Details'!$B$13</f>
        <v>1</v>
      </c>
      <c r="DN18" s="36">
        <f>Counts!DN18*'Job Details'!$B$14</f>
        <v>0</v>
      </c>
      <c r="DO18" s="36">
        <f>Counts!DO18*'Job Details'!$B$15</f>
        <v>0</v>
      </c>
      <c r="DP18" s="37">
        <f>Counts!DP18*'Job Details'!$B$16</f>
        <v>0</v>
      </c>
      <c r="DQ18" s="45">
        <f>Counts!DQ18*'Job Details'!$B$17</f>
        <v>0</v>
      </c>
      <c r="DR18" s="77">
        <f>Counts!DR18*'Job Details'!$B$18</f>
        <v>0</v>
      </c>
      <c r="DS18" s="78">
        <f t="shared" si="16"/>
        <v>4</v>
      </c>
      <c r="DT18" s="34">
        <f>Counts!DT18*'Job Details'!$B$12</f>
        <v>0</v>
      </c>
      <c r="DU18" s="35">
        <f>Counts!DU18*'Job Details'!$B$13</f>
        <v>0</v>
      </c>
      <c r="DV18" s="36">
        <f>Counts!DV18*'Job Details'!$B$14</f>
        <v>0</v>
      </c>
      <c r="DW18" s="36">
        <f>Counts!DW18*'Job Details'!$B$15</f>
        <v>0</v>
      </c>
      <c r="DX18" s="37">
        <f>Counts!DX18*'Job Details'!$B$16</f>
        <v>0</v>
      </c>
      <c r="DY18" s="45">
        <f>Counts!DY18*'Job Details'!$B$17</f>
        <v>0</v>
      </c>
      <c r="DZ18" s="35">
        <f>Counts!DZ18*'Job Details'!$B$18</f>
        <v>0</v>
      </c>
      <c r="EA18" s="100">
        <f t="shared" si="17"/>
        <v>0</v>
      </c>
    </row>
    <row r="19" spans="1:131" ht="21.9" customHeight="1">
      <c r="A19" s="19">
        <f t="shared" si="0"/>
        <v>0.41666666666666724</v>
      </c>
      <c r="B19" s="20" t="s">
        <v>57</v>
      </c>
      <c r="C19" s="20">
        <f t="shared" si="1"/>
        <v>0.42708333333333393</v>
      </c>
      <c r="D19" s="21">
        <f>Counts!D19*'Job Details'!$B$12</f>
        <v>0</v>
      </c>
      <c r="E19" s="22">
        <f>Counts!E19*'Job Details'!$B$13</f>
        <v>0</v>
      </c>
      <c r="F19" s="23">
        <f>Counts!F19*'Job Details'!$B$14</f>
        <v>0</v>
      </c>
      <c r="G19" s="23">
        <f>Counts!G19*'Job Details'!$B$15</f>
        <v>0</v>
      </c>
      <c r="H19" s="24">
        <f>Counts!H19*'Job Details'!$B$16</f>
        <v>0</v>
      </c>
      <c r="I19" s="23">
        <f>Counts!I19*'Job Details'!$B$17</f>
        <v>0</v>
      </c>
      <c r="J19" s="73">
        <f>Counts!J19*'Job Details'!$B$18</f>
        <v>0</v>
      </c>
      <c r="K19" s="74">
        <f t="shared" ref="K19:K26" si="18">SUM(D19:J19)</f>
        <v>0</v>
      </c>
      <c r="L19" s="21">
        <f>Counts!L19*'Job Details'!$B$12</f>
        <v>11</v>
      </c>
      <c r="M19" s="22">
        <f>Counts!M19*'Job Details'!$B$13</f>
        <v>2</v>
      </c>
      <c r="N19" s="23">
        <f>Counts!N19*'Job Details'!$B$14</f>
        <v>0</v>
      </c>
      <c r="O19" s="23">
        <f>Counts!O19*'Job Details'!$B$15</f>
        <v>0</v>
      </c>
      <c r="P19" s="24">
        <f>Counts!P19*'Job Details'!$B$16</f>
        <v>0</v>
      </c>
      <c r="Q19" s="23">
        <f>Counts!Q19*'Job Details'!$B$17</f>
        <v>0</v>
      </c>
      <c r="R19" s="73">
        <f>Counts!R19*'Job Details'!$B$18</f>
        <v>0</v>
      </c>
      <c r="S19" s="74">
        <f t="shared" ref="S19:S26" si="19">SUM(L19:R19)</f>
        <v>13</v>
      </c>
      <c r="T19" s="21">
        <f>Counts!T19*'Job Details'!$B$12</f>
        <v>7</v>
      </c>
      <c r="U19" s="22">
        <f>Counts!U19*'Job Details'!$B$13</f>
        <v>0</v>
      </c>
      <c r="V19" s="23">
        <f>Counts!V19*'Job Details'!$B$14</f>
        <v>0</v>
      </c>
      <c r="W19" s="23">
        <f>Counts!W19*'Job Details'!$B$15</f>
        <v>0</v>
      </c>
      <c r="X19" s="24">
        <f>Counts!X19*'Job Details'!$B$16</f>
        <v>0</v>
      </c>
      <c r="Y19" s="23">
        <f>Counts!Y19*'Job Details'!$B$17</f>
        <v>0</v>
      </c>
      <c r="Z19" s="73">
        <f>Counts!Z19*'Job Details'!$B$18</f>
        <v>0</v>
      </c>
      <c r="AA19" s="74">
        <f t="shared" ref="AA19:AA26" si="20">SUM(T19:Z19)</f>
        <v>7</v>
      </c>
      <c r="AB19" s="21">
        <f>Counts!AB19*'Job Details'!$B$12</f>
        <v>2</v>
      </c>
      <c r="AC19" s="22">
        <f>Counts!AC19*'Job Details'!$B$13</f>
        <v>0</v>
      </c>
      <c r="AD19" s="23">
        <f>Counts!AD19*'Job Details'!$B$14</f>
        <v>0</v>
      </c>
      <c r="AE19" s="23">
        <f>Counts!AE19*'Job Details'!$B$15</f>
        <v>0</v>
      </c>
      <c r="AF19" s="24">
        <f>Counts!AF19*'Job Details'!$B$16</f>
        <v>0</v>
      </c>
      <c r="AG19" s="23">
        <f>Counts!AG19*'Job Details'!$B$17</f>
        <v>0</v>
      </c>
      <c r="AH19" s="73">
        <f>Counts!AH19*'Job Details'!$B$18</f>
        <v>0</v>
      </c>
      <c r="AI19" s="74">
        <f t="shared" ref="AI19:AI26" si="21">SUM(AB19:AH19)</f>
        <v>2</v>
      </c>
      <c r="AJ19" s="21">
        <f>Counts!AJ19*'Job Details'!$B$12</f>
        <v>15</v>
      </c>
      <c r="AK19" s="22">
        <f>Counts!AK19*'Job Details'!$B$13</f>
        <v>4</v>
      </c>
      <c r="AL19" s="23">
        <f>Counts!AL19*'Job Details'!$B$14</f>
        <v>0</v>
      </c>
      <c r="AM19" s="23">
        <f>Counts!AM19*'Job Details'!$B$15</f>
        <v>0</v>
      </c>
      <c r="AN19" s="24">
        <f>Counts!AN19*'Job Details'!$B$16</f>
        <v>0</v>
      </c>
      <c r="AO19" s="23">
        <f>Counts!AO19*'Job Details'!$B$17</f>
        <v>0</v>
      </c>
      <c r="AP19" s="73">
        <f>Counts!AP19*'Job Details'!$B$18</f>
        <v>0</v>
      </c>
      <c r="AQ19" s="74">
        <f t="shared" ref="AQ19:AQ26" si="22">SUM(AJ19:AP19)</f>
        <v>19</v>
      </c>
      <c r="AR19" s="21">
        <f>Counts!AR19*'Job Details'!$B$12</f>
        <v>0</v>
      </c>
      <c r="AS19" s="22">
        <f>Counts!AS19*'Job Details'!$B$13</f>
        <v>0</v>
      </c>
      <c r="AT19" s="23">
        <f>Counts!AT19*'Job Details'!$B$14</f>
        <v>0</v>
      </c>
      <c r="AU19" s="23">
        <f>Counts!AU19*'Job Details'!$B$15</f>
        <v>0</v>
      </c>
      <c r="AV19" s="24">
        <f>Counts!AV19*'Job Details'!$B$16</f>
        <v>0</v>
      </c>
      <c r="AW19" s="23">
        <f>Counts!AW19*'Job Details'!$B$17</f>
        <v>0</v>
      </c>
      <c r="AX19" s="73">
        <f>Counts!AX19*'Job Details'!$B$18</f>
        <v>0</v>
      </c>
      <c r="AY19" s="74">
        <f t="shared" ref="AY19:AY26" si="23">SUM(AR19:AX19)</f>
        <v>0</v>
      </c>
      <c r="AZ19" s="21">
        <f>Counts!AZ19*'Job Details'!$B$12</f>
        <v>9</v>
      </c>
      <c r="BA19" s="22">
        <f>Counts!BA19*'Job Details'!$B$13</f>
        <v>1</v>
      </c>
      <c r="BB19" s="23">
        <f>Counts!BB19*'Job Details'!$B$14</f>
        <v>0</v>
      </c>
      <c r="BC19" s="23">
        <f>Counts!BC19*'Job Details'!$B$15</f>
        <v>0</v>
      </c>
      <c r="BD19" s="24">
        <f>Counts!BD19*'Job Details'!$B$16</f>
        <v>0</v>
      </c>
      <c r="BE19" s="23">
        <f>Counts!BE19*'Job Details'!$B$17</f>
        <v>0</v>
      </c>
      <c r="BF19" s="73">
        <f>Counts!BF19*'Job Details'!$B$18</f>
        <v>0</v>
      </c>
      <c r="BG19" s="74">
        <f t="shared" ref="BG19:BG26" si="24">SUM(AZ19:BF19)</f>
        <v>10</v>
      </c>
      <c r="BH19" s="21">
        <f>Counts!BH19*'Job Details'!$B$12</f>
        <v>68</v>
      </c>
      <c r="BI19" s="22">
        <f>Counts!BI19*'Job Details'!$B$13</f>
        <v>16</v>
      </c>
      <c r="BJ19" s="23">
        <f>Counts!BJ19*'Job Details'!$B$14</f>
        <v>3</v>
      </c>
      <c r="BK19" s="23">
        <f>Counts!BK19*'Job Details'!$B$15</f>
        <v>11.5</v>
      </c>
      <c r="BL19" s="24">
        <f>Counts!BL19*'Job Details'!$B$16</f>
        <v>0</v>
      </c>
      <c r="BM19" s="23">
        <f>Counts!BM19*'Job Details'!$B$17</f>
        <v>0.4</v>
      </c>
      <c r="BN19" s="73">
        <f>Counts!BN19*'Job Details'!$B$18</f>
        <v>0</v>
      </c>
      <c r="BO19" s="74">
        <f t="shared" ref="BO19:BO26" si="25">SUM(BH19:BN19)</f>
        <v>98.9</v>
      </c>
      <c r="BP19" s="21">
        <f>Counts!BP19*'Job Details'!$B$12</f>
        <v>3</v>
      </c>
      <c r="BQ19" s="22">
        <f>Counts!BQ19*'Job Details'!$B$13</f>
        <v>0</v>
      </c>
      <c r="BR19" s="23">
        <f>Counts!BR19*'Job Details'!$B$14</f>
        <v>1.5</v>
      </c>
      <c r="BS19" s="23">
        <f>Counts!BS19*'Job Details'!$B$15</f>
        <v>0</v>
      </c>
      <c r="BT19" s="24">
        <f>Counts!BT19*'Job Details'!$B$16</f>
        <v>0</v>
      </c>
      <c r="BU19" s="23">
        <f>Counts!BU19*'Job Details'!$B$17</f>
        <v>0</v>
      </c>
      <c r="BV19" s="73">
        <f>Counts!BV19*'Job Details'!$B$18</f>
        <v>0</v>
      </c>
      <c r="BW19" s="74">
        <f t="shared" ref="BW19:BW26" si="26">SUM(BP19:BV19)</f>
        <v>4.5</v>
      </c>
      <c r="BX19" s="21">
        <f>Counts!BX19*'Job Details'!$B$12</f>
        <v>7</v>
      </c>
      <c r="BY19" s="22">
        <f>Counts!BY19*'Job Details'!$B$13</f>
        <v>3</v>
      </c>
      <c r="BZ19" s="23">
        <f>Counts!BZ19*'Job Details'!$B$14</f>
        <v>0</v>
      </c>
      <c r="CA19" s="23">
        <f>Counts!CA19*'Job Details'!$B$15</f>
        <v>2.2999999999999998</v>
      </c>
      <c r="CB19" s="24">
        <f>Counts!CB19*'Job Details'!$B$16</f>
        <v>0</v>
      </c>
      <c r="CC19" s="23">
        <f>Counts!CC19*'Job Details'!$B$17</f>
        <v>0</v>
      </c>
      <c r="CD19" s="73">
        <f>Counts!CD19*'Job Details'!$B$18</f>
        <v>0</v>
      </c>
      <c r="CE19" s="74">
        <f t="shared" ref="CE19:CE26" si="27">SUM(BX19:CD19)</f>
        <v>12.3</v>
      </c>
      <c r="CF19" s="21">
        <f>Counts!CF19*'Job Details'!$B$12</f>
        <v>0</v>
      </c>
      <c r="CG19" s="22">
        <f>Counts!CG19*'Job Details'!$B$13</f>
        <v>0</v>
      </c>
      <c r="CH19" s="23">
        <f>Counts!CH19*'Job Details'!$B$14</f>
        <v>0</v>
      </c>
      <c r="CI19" s="23">
        <f>Counts!CI19*'Job Details'!$B$15</f>
        <v>0</v>
      </c>
      <c r="CJ19" s="24">
        <f>Counts!CJ19*'Job Details'!$B$16</f>
        <v>0</v>
      </c>
      <c r="CK19" s="23">
        <f>Counts!CK19*'Job Details'!$B$17</f>
        <v>0</v>
      </c>
      <c r="CL19" s="73">
        <f>Counts!CL19*'Job Details'!$B$18</f>
        <v>0</v>
      </c>
      <c r="CM19" s="74">
        <f t="shared" ref="CM19:CM26" si="28">SUM(CF19:CL19)</f>
        <v>0</v>
      </c>
      <c r="CN19" s="21">
        <f>Counts!CN19*'Job Details'!$B$12</f>
        <v>1</v>
      </c>
      <c r="CO19" s="22">
        <f>Counts!CO19*'Job Details'!$B$13</f>
        <v>0</v>
      </c>
      <c r="CP19" s="23">
        <f>Counts!CP19*'Job Details'!$B$14</f>
        <v>0</v>
      </c>
      <c r="CQ19" s="23">
        <f>Counts!CQ19*'Job Details'!$B$15</f>
        <v>0</v>
      </c>
      <c r="CR19" s="24">
        <f>Counts!CR19*'Job Details'!$B$16</f>
        <v>0</v>
      </c>
      <c r="CS19" s="23">
        <f>Counts!CS19*'Job Details'!$B$17</f>
        <v>0</v>
      </c>
      <c r="CT19" s="73">
        <f>Counts!CT19*'Job Details'!$B$18</f>
        <v>0</v>
      </c>
      <c r="CU19" s="74">
        <f t="shared" ref="CU19:CU26" si="29">SUM(CN19:CT19)</f>
        <v>1</v>
      </c>
      <c r="CV19" s="21">
        <f>Counts!CV19*'Job Details'!$B$12</f>
        <v>2</v>
      </c>
      <c r="CW19" s="22">
        <f>Counts!CW19*'Job Details'!$B$13</f>
        <v>0</v>
      </c>
      <c r="CX19" s="23">
        <f>Counts!CX19*'Job Details'!$B$14</f>
        <v>0</v>
      </c>
      <c r="CY19" s="23">
        <f>Counts!CY19*'Job Details'!$B$15</f>
        <v>0</v>
      </c>
      <c r="CZ19" s="24">
        <f>Counts!CZ19*'Job Details'!$B$16</f>
        <v>0</v>
      </c>
      <c r="DA19" s="23">
        <f>Counts!DA19*'Job Details'!$B$17</f>
        <v>0</v>
      </c>
      <c r="DB19" s="73">
        <f>Counts!DB19*'Job Details'!$B$18</f>
        <v>0</v>
      </c>
      <c r="DC19" s="74">
        <f t="shared" ref="DC19:DC26" si="30">SUM(CV19:DB19)</f>
        <v>2</v>
      </c>
      <c r="DD19" s="21">
        <f>Counts!DD19*'Job Details'!$B$12</f>
        <v>71</v>
      </c>
      <c r="DE19" s="22">
        <f>Counts!DE19*'Job Details'!$B$13</f>
        <v>8</v>
      </c>
      <c r="DF19" s="23">
        <f>Counts!DF19*'Job Details'!$B$14</f>
        <v>1.5</v>
      </c>
      <c r="DG19" s="23">
        <f>Counts!DG19*'Job Details'!$B$15</f>
        <v>2.2999999999999998</v>
      </c>
      <c r="DH19" s="24">
        <f>Counts!DH19*'Job Details'!$B$16</f>
        <v>2</v>
      </c>
      <c r="DI19" s="23">
        <f>Counts!DI19*'Job Details'!$B$17</f>
        <v>0</v>
      </c>
      <c r="DJ19" s="73">
        <f>Counts!DJ19*'Job Details'!$B$18</f>
        <v>0</v>
      </c>
      <c r="DK19" s="74">
        <f t="shared" ref="DK19:DK26" si="31">SUM(DD19:DJ19)</f>
        <v>84.8</v>
      </c>
      <c r="DL19" s="21">
        <f>Counts!DL19*'Job Details'!$B$12</f>
        <v>3</v>
      </c>
      <c r="DM19" s="22">
        <f>Counts!DM19*'Job Details'!$B$13</f>
        <v>0</v>
      </c>
      <c r="DN19" s="23">
        <f>Counts!DN19*'Job Details'!$B$14</f>
        <v>0</v>
      </c>
      <c r="DO19" s="23">
        <f>Counts!DO19*'Job Details'!$B$15</f>
        <v>0</v>
      </c>
      <c r="DP19" s="24">
        <f>Counts!DP19*'Job Details'!$B$16</f>
        <v>0</v>
      </c>
      <c r="DQ19" s="23">
        <f>Counts!DQ19*'Job Details'!$B$17</f>
        <v>0</v>
      </c>
      <c r="DR19" s="73">
        <f>Counts!DR19*'Job Details'!$B$18</f>
        <v>0</v>
      </c>
      <c r="DS19" s="74">
        <f t="shared" ref="DS19:DS26" si="32">SUM(DL19:DR19)</f>
        <v>3</v>
      </c>
      <c r="DT19" s="21">
        <f>Counts!DT19*'Job Details'!$B$12</f>
        <v>0</v>
      </c>
      <c r="DU19" s="22">
        <f>Counts!DU19*'Job Details'!$B$13</f>
        <v>0</v>
      </c>
      <c r="DV19" s="23">
        <f>Counts!DV19*'Job Details'!$B$14</f>
        <v>0</v>
      </c>
      <c r="DW19" s="23">
        <f>Counts!DW19*'Job Details'!$B$15</f>
        <v>0</v>
      </c>
      <c r="DX19" s="24">
        <f>Counts!DX19*'Job Details'!$B$16</f>
        <v>0</v>
      </c>
      <c r="DY19" s="23">
        <f>Counts!DY19*'Job Details'!$B$17</f>
        <v>0</v>
      </c>
      <c r="DZ19" s="22">
        <f>Counts!DZ19*'Job Details'!$B$18</f>
        <v>0</v>
      </c>
      <c r="EA19" s="101">
        <f t="shared" ref="EA19:EA26" si="33">SUM(DT19:DZ19)</f>
        <v>0</v>
      </c>
    </row>
    <row r="20" spans="1:131" ht="21.9" customHeight="1">
      <c r="A20" s="25">
        <f t="shared" si="0"/>
        <v>0.42708333333333393</v>
      </c>
      <c r="B20" s="26" t="s">
        <v>57</v>
      </c>
      <c r="C20" s="26">
        <f t="shared" si="1"/>
        <v>0.43750000000000061</v>
      </c>
      <c r="D20" s="27">
        <f>Counts!D20*'Job Details'!$B$12</f>
        <v>0</v>
      </c>
      <c r="E20" s="28">
        <f>Counts!E20*'Job Details'!$B$13</f>
        <v>0</v>
      </c>
      <c r="F20" s="29">
        <f>Counts!F20*'Job Details'!$B$14</f>
        <v>0</v>
      </c>
      <c r="G20" s="29">
        <f>Counts!G20*'Job Details'!$B$15</f>
        <v>0</v>
      </c>
      <c r="H20" s="30">
        <f>Counts!H20*'Job Details'!$B$16</f>
        <v>0</v>
      </c>
      <c r="I20" s="29">
        <f>Counts!I20*'Job Details'!$B$17</f>
        <v>0</v>
      </c>
      <c r="J20" s="75">
        <f>Counts!J20*'Job Details'!$B$18</f>
        <v>0</v>
      </c>
      <c r="K20" s="76">
        <f t="shared" si="18"/>
        <v>0</v>
      </c>
      <c r="L20" s="27">
        <f>Counts!L20*'Job Details'!$B$12</f>
        <v>7</v>
      </c>
      <c r="M20" s="28">
        <f>Counts!M20*'Job Details'!$B$13</f>
        <v>3</v>
      </c>
      <c r="N20" s="29">
        <f>Counts!N20*'Job Details'!$B$14</f>
        <v>0</v>
      </c>
      <c r="O20" s="29">
        <f>Counts!O20*'Job Details'!$B$15</f>
        <v>0</v>
      </c>
      <c r="P20" s="30">
        <f>Counts!P20*'Job Details'!$B$16</f>
        <v>0</v>
      </c>
      <c r="Q20" s="29">
        <f>Counts!Q20*'Job Details'!$B$17</f>
        <v>0</v>
      </c>
      <c r="R20" s="75">
        <f>Counts!R20*'Job Details'!$B$18</f>
        <v>0</v>
      </c>
      <c r="S20" s="76">
        <f t="shared" si="19"/>
        <v>10</v>
      </c>
      <c r="T20" s="27">
        <f>Counts!T20*'Job Details'!$B$12</f>
        <v>5</v>
      </c>
      <c r="U20" s="28">
        <f>Counts!U20*'Job Details'!$B$13</f>
        <v>0</v>
      </c>
      <c r="V20" s="29">
        <f>Counts!V20*'Job Details'!$B$14</f>
        <v>0</v>
      </c>
      <c r="W20" s="29">
        <f>Counts!W20*'Job Details'!$B$15</f>
        <v>0</v>
      </c>
      <c r="X20" s="30">
        <f>Counts!X20*'Job Details'!$B$16</f>
        <v>0</v>
      </c>
      <c r="Y20" s="29">
        <f>Counts!Y20*'Job Details'!$B$17</f>
        <v>0.4</v>
      </c>
      <c r="Z20" s="75">
        <f>Counts!Z20*'Job Details'!$B$18</f>
        <v>0.2</v>
      </c>
      <c r="AA20" s="76">
        <f t="shared" si="20"/>
        <v>5.6000000000000005</v>
      </c>
      <c r="AB20" s="27">
        <f>Counts!AB20*'Job Details'!$B$12</f>
        <v>3</v>
      </c>
      <c r="AC20" s="28">
        <f>Counts!AC20*'Job Details'!$B$13</f>
        <v>1</v>
      </c>
      <c r="AD20" s="29">
        <f>Counts!AD20*'Job Details'!$B$14</f>
        <v>0</v>
      </c>
      <c r="AE20" s="29">
        <f>Counts!AE20*'Job Details'!$B$15</f>
        <v>0</v>
      </c>
      <c r="AF20" s="30">
        <f>Counts!AF20*'Job Details'!$B$16</f>
        <v>0</v>
      </c>
      <c r="AG20" s="29">
        <f>Counts!AG20*'Job Details'!$B$17</f>
        <v>0.4</v>
      </c>
      <c r="AH20" s="75">
        <f>Counts!AH20*'Job Details'!$B$18</f>
        <v>0</v>
      </c>
      <c r="AI20" s="76">
        <f t="shared" si="21"/>
        <v>4.4000000000000004</v>
      </c>
      <c r="AJ20" s="27">
        <f>Counts!AJ20*'Job Details'!$B$12</f>
        <v>8</v>
      </c>
      <c r="AK20" s="28">
        <f>Counts!AK20*'Job Details'!$B$13</f>
        <v>3</v>
      </c>
      <c r="AL20" s="29">
        <f>Counts!AL20*'Job Details'!$B$14</f>
        <v>0</v>
      </c>
      <c r="AM20" s="29">
        <f>Counts!AM20*'Job Details'!$B$15</f>
        <v>0</v>
      </c>
      <c r="AN20" s="30">
        <f>Counts!AN20*'Job Details'!$B$16</f>
        <v>0</v>
      </c>
      <c r="AO20" s="29">
        <f>Counts!AO20*'Job Details'!$B$17</f>
        <v>0</v>
      </c>
      <c r="AP20" s="75">
        <f>Counts!AP20*'Job Details'!$B$18</f>
        <v>0</v>
      </c>
      <c r="AQ20" s="76">
        <f t="shared" si="22"/>
        <v>11</v>
      </c>
      <c r="AR20" s="27">
        <f>Counts!AR20*'Job Details'!$B$12</f>
        <v>0</v>
      </c>
      <c r="AS20" s="28">
        <f>Counts!AS20*'Job Details'!$B$13</f>
        <v>0</v>
      </c>
      <c r="AT20" s="29">
        <f>Counts!AT20*'Job Details'!$B$14</f>
        <v>0</v>
      </c>
      <c r="AU20" s="29">
        <f>Counts!AU20*'Job Details'!$B$15</f>
        <v>0</v>
      </c>
      <c r="AV20" s="30">
        <f>Counts!AV20*'Job Details'!$B$16</f>
        <v>0</v>
      </c>
      <c r="AW20" s="29">
        <f>Counts!AW20*'Job Details'!$B$17</f>
        <v>0</v>
      </c>
      <c r="AX20" s="75">
        <f>Counts!AX20*'Job Details'!$B$18</f>
        <v>0</v>
      </c>
      <c r="AY20" s="76">
        <f t="shared" si="23"/>
        <v>0</v>
      </c>
      <c r="AZ20" s="27">
        <f>Counts!AZ20*'Job Details'!$B$12</f>
        <v>4</v>
      </c>
      <c r="BA20" s="28">
        <f>Counts!BA20*'Job Details'!$B$13</f>
        <v>1</v>
      </c>
      <c r="BB20" s="29">
        <f>Counts!BB20*'Job Details'!$B$14</f>
        <v>0</v>
      </c>
      <c r="BC20" s="29">
        <f>Counts!BC20*'Job Details'!$B$15</f>
        <v>0</v>
      </c>
      <c r="BD20" s="30">
        <f>Counts!BD20*'Job Details'!$B$16</f>
        <v>0</v>
      </c>
      <c r="BE20" s="29">
        <f>Counts!BE20*'Job Details'!$B$17</f>
        <v>0</v>
      </c>
      <c r="BF20" s="75">
        <f>Counts!BF20*'Job Details'!$B$18</f>
        <v>0</v>
      </c>
      <c r="BG20" s="76">
        <f t="shared" si="24"/>
        <v>5</v>
      </c>
      <c r="BH20" s="27">
        <f>Counts!BH20*'Job Details'!$B$12</f>
        <v>94</v>
      </c>
      <c r="BI20" s="28">
        <f>Counts!BI20*'Job Details'!$B$13</f>
        <v>11</v>
      </c>
      <c r="BJ20" s="29">
        <f>Counts!BJ20*'Job Details'!$B$14</f>
        <v>1.5</v>
      </c>
      <c r="BK20" s="29">
        <f>Counts!BK20*'Job Details'!$B$15</f>
        <v>9.1999999999999993</v>
      </c>
      <c r="BL20" s="30">
        <f>Counts!BL20*'Job Details'!$B$16</f>
        <v>4</v>
      </c>
      <c r="BM20" s="29">
        <f>Counts!BM20*'Job Details'!$B$17</f>
        <v>0</v>
      </c>
      <c r="BN20" s="75">
        <f>Counts!BN20*'Job Details'!$B$18</f>
        <v>0</v>
      </c>
      <c r="BO20" s="76">
        <f t="shared" si="25"/>
        <v>119.7</v>
      </c>
      <c r="BP20" s="27">
        <f>Counts!BP20*'Job Details'!$B$12</f>
        <v>8</v>
      </c>
      <c r="BQ20" s="28">
        <f>Counts!BQ20*'Job Details'!$B$13</f>
        <v>1</v>
      </c>
      <c r="BR20" s="29">
        <f>Counts!BR20*'Job Details'!$B$14</f>
        <v>1.5</v>
      </c>
      <c r="BS20" s="29">
        <f>Counts!BS20*'Job Details'!$B$15</f>
        <v>0</v>
      </c>
      <c r="BT20" s="30">
        <f>Counts!BT20*'Job Details'!$B$16</f>
        <v>0</v>
      </c>
      <c r="BU20" s="29">
        <f>Counts!BU20*'Job Details'!$B$17</f>
        <v>0</v>
      </c>
      <c r="BV20" s="75">
        <f>Counts!BV20*'Job Details'!$B$18</f>
        <v>0</v>
      </c>
      <c r="BW20" s="76">
        <f t="shared" si="26"/>
        <v>10.5</v>
      </c>
      <c r="BX20" s="27">
        <f>Counts!BX20*'Job Details'!$B$12</f>
        <v>4</v>
      </c>
      <c r="BY20" s="28">
        <f>Counts!BY20*'Job Details'!$B$13</f>
        <v>1</v>
      </c>
      <c r="BZ20" s="29">
        <f>Counts!BZ20*'Job Details'!$B$14</f>
        <v>0</v>
      </c>
      <c r="CA20" s="29">
        <f>Counts!CA20*'Job Details'!$B$15</f>
        <v>0</v>
      </c>
      <c r="CB20" s="30">
        <f>Counts!CB20*'Job Details'!$B$16</f>
        <v>0</v>
      </c>
      <c r="CC20" s="29">
        <f>Counts!CC20*'Job Details'!$B$17</f>
        <v>0</v>
      </c>
      <c r="CD20" s="75">
        <f>Counts!CD20*'Job Details'!$B$18</f>
        <v>0</v>
      </c>
      <c r="CE20" s="76">
        <f t="shared" si="27"/>
        <v>5</v>
      </c>
      <c r="CF20" s="27">
        <f>Counts!CF20*'Job Details'!$B$12</f>
        <v>0</v>
      </c>
      <c r="CG20" s="28">
        <f>Counts!CG20*'Job Details'!$B$13</f>
        <v>0</v>
      </c>
      <c r="CH20" s="29">
        <f>Counts!CH20*'Job Details'!$B$14</f>
        <v>0</v>
      </c>
      <c r="CI20" s="29">
        <f>Counts!CI20*'Job Details'!$B$15</f>
        <v>0</v>
      </c>
      <c r="CJ20" s="30">
        <f>Counts!CJ20*'Job Details'!$B$16</f>
        <v>0</v>
      </c>
      <c r="CK20" s="29">
        <f>Counts!CK20*'Job Details'!$B$17</f>
        <v>0</v>
      </c>
      <c r="CL20" s="75">
        <f>Counts!CL20*'Job Details'!$B$18</f>
        <v>0</v>
      </c>
      <c r="CM20" s="76">
        <f t="shared" si="28"/>
        <v>0</v>
      </c>
      <c r="CN20" s="27">
        <f>Counts!CN20*'Job Details'!$B$12</f>
        <v>6</v>
      </c>
      <c r="CO20" s="28">
        <f>Counts!CO20*'Job Details'!$B$13</f>
        <v>0</v>
      </c>
      <c r="CP20" s="29">
        <f>Counts!CP20*'Job Details'!$B$14</f>
        <v>0</v>
      </c>
      <c r="CQ20" s="29">
        <f>Counts!CQ20*'Job Details'!$B$15</f>
        <v>0</v>
      </c>
      <c r="CR20" s="30">
        <f>Counts!CR20*'Job Details'!$B$16</f>
        <v>0</v>
      </c>
      <c r="CS20" s="29">
        <f>Counts!CS20*'Job Details'!$B$17</f>
        <v>0</v>
      </c>
      <c r="CT20" s="75">
        <f>Counts!CT20*'Job Details'!$B$18</f>
        <v>0</v>
      </c>
      <c r="CU20" s="76">
        <f t="shared" si="29"/>
        <v>6</v>
      </c>
      <c r="CV20" s="27">
        <f>Counts!CV20*'Job Details'!$B$12</f>
        <v>2</v>
      </c>
      <c r="CW20" s="28">
        <f>Counts!CW20*'Job Details'!$B$13</f>
        <v>1</v>
      </c>
      <c r="CX20" s="29">
        <f>Counts!CX20*'Job Details'!$B$14</f>
        <v>0</v>
      </c>
      <c r="CY20" s="29">
        <f>Counts!CY20*'Job Details'!$B$15</f>
        <v>0</v>
      </c>
      <c r="CZ20" s="30">
        <f>Counts!CZ20*'Job Details'!$B$16</f>
        <v>0</v>
      </c>
      <c r="DA20" s="29">
        <f>Counts!DA20*'Job Details'!$B$17</f>
        <v>0</v>
      </c>
      <c r="DB20" s="75">
        <f>Counts!DB20*'Job Details'!$B$18</f>
        <v>0</v>
      </c>
      <c r="DC20" s="76">
        <f t="shared" si="30"/>
        <v>3</v>
      </c>
      <c r="DD20" s="27">
        <f>Counts!DD20*'Job Details'!$B$12</f>
        <v>55</v>
      </c>
      <c r="DE20" s="28">
        <f>Counts!DE20*'Job Details'!$B$13</f>
        <v>10</v>
      </c>
      <c r="DF20" s="29">
        <f>Counts!DF20*'Job Details'!$B$14</f>
        <v>4.5</v>
      </c>
      <c r="DG20" s="29">
        <f>Counts!DG20*'Job Details'!$B$15</f>
        <v>6.8999999999999995</v>
      </c>
      <c r="DH20" s="30">
        <f>Counts!DH20*'Job Details'!$B$16</f>
        <v>0</v>
      </c>
      <c r="DI20" s="29">
        <f>Counts!DI20*'Job Details'!$B$17</f>
        <v>0</v>
      </c>
      <c r="DJ20" s="75">
        <f>Counts!DJ20*'Job Details'!$B$18</f>
        <v>0</v>
      </c>
      <c r="DK20" s="76">
        <f t="shared" si="31"/>
        <v>76.400000000000006</v>
      </c>
      <c r="DL20" s="27">
        <f>Counts!DL20*'Job Details'!$B$12</f>
        <v>2</v>
      </c>
      <c r="DM20" s="28">
        <f>Counts!DM20*'Job Details'!$B$13</f>
        <v>0</v>
      </c>
      <c r="DN20" s="29">
        <f>Counts!DN20*'Job Details'!$B$14</f>
        <v>0</v>
      </c>
      <c r="DO20" s="29">
        <f>Counts!DO20*'Job Details'!$B$15</f>
        <v>0</v>
      </c>
      <c r="DP20" s="30">
        <f>Counts!DP20*'Job Details'!$B$16</f>
        <v>0</v>
      </c>
      <c r="DQ20" s="29">
        <f>Counts!DQ20*'Job Details'!$B$17</f>
        <v>0</v>
      </c>
      <c r="DR20" s="75">
        <f>Counts!DR20*'Job Details'!$B$18</f>
        <v>0</v>
      </c>
      <c r="DS20" s="76">
        <f t="shared" si="32"/>
        <v>2</v>
      </c>
      <c r="DT20" s="27">
        <f>Counts!DT20*'Job Details'!$B$12</f>
        <v>0</v>
      </c>
      <c r="DU20" s="28">
        <f>Counts!DU20*'Job Details'!$B$13</f>
        <v>0</v>
      </c>
      <c r="DV20" s="29">
        <f>Counts!DV20*'Job Details'!$B$14</f>
        <v>0</v>
      </c>
      <c r="DW20" s="29">
        <f>Counts!DW20*'Job Details'!$B$15</f>
        <v>0</v>
      </c>
      <c r="DX20" s="30">
        <f>Counts!DX20*'Job Details'!$B$16</f>
        <v>0</v>
      </c>
      <c r="DY20" s="29">
        <f>Counts!DY20*'Job Details'!$B$17</f>
        <v>0</v>
      </c>
      <c r="DZ20" s="28">
        <f>Counts!DZ20*'Job Details'!$B$18</f>
        <v>0</v>
      </c>
      <c r="EA20" s="99">
        <f t="shared" si="33"/>
        <v>0</v>
      </c>
    </row>
    <row r="21" spans="1:131" ht="21.9" customHeight="1">
      <c r="A21" s="25">
        <f t="shared" si="0"/>
        <v>0.43750000000000061</v>
      </c>
      <c r="B21" s="26" t="s">
        <v>57</v>
      </c>
      <c r="C21" s="26">
        <f t="shared" si="1"/>
        <v>0.4479166666666673</v>
      </c>
      <c r="D21" s="27">
        <f>Counts!D21*'Job Details'!$B$12</f>
        <v>0</v>
      </c>
      <c r="E21" s="28">
        <f>Counts!E21*'Job Details'!$B$13</f>
        <v>0</v>
      </c>
      <c r="F21" s="29">
        <f>Counts!F21*'Job Details'!$B$14</f>
        <v>0</v>
      </c>
      <c r="G21" s="29">
        <f>Counts!G21*'Job Details'!$B$15</f>
        <v>0</v>
      </c>
      <c r="H21" s="30">
        <f>Counts!H21*'Job Details'!$B$16</f>
        <v>0</v>
      </c>
      <c r="I21" s="29">
        <f>Counts!I21*'Job Details'!$B$17</f>
        <v>0</v>
      </c>
      <c r="J21" s="75">
        <f>Counts!J21*'Job Details'!$B$18</f>
        <v>0</v>
      </c>
      <c r="K21" s="76">
        <f t="shared" si="18"/>
        <v>0</v>
      </c>
      <c r="L21" s="27">
        <f>Counts!L21*'Job Details'!$B$12</f>
        <v>1</v>
      </c>
      <c r="M21" s="28">
        <f>Counts!M21*'Job Details'!$B$13</f>
        <v>3</v>
      </c>
      <c r="N21" s="29">
        <f>Counts!N21*'Job Details'!$B$14</f>
        <v>0</v>
      </c>
      <c r="O21" s="29">
        <f>Counts!O21*'Job Details'!$B$15</f>
        <v>0</v>
      </c>
      <c r="P21" s="30">
        <f>Counts!P21*'Job Details'!$B$16</f>
        <v>0</v>
      </c>
      <c r="Q21" s="29">
        <f>Counts!Q21*'Job Details'!$B$17</f>
        <v>0</v>
      </c>
      <c r="R21" s="75">
        <f>Counts!R21*'Job Details'!$B$18</f>
        <v>0</v>
      </c>
      <c r="S21" s="76">
        <f t="shared" si="19"/>
        <v>4</v>
      </c>
      <c r="T21" s="27">
        <f>Counts!T21*'Job Details'!$B$12</f>
        <v>3</v>
      </c>
      <c r="U21" s="28">
        <f>Counts!U21*'Job Details'!$B$13</f>
        <v>0</v>
      </c>
      <c r="V21" s="29">
        <f>Counts!V21*'Job Details'!$B$14</f>
        <v>0</v>
      </c>
      <c r="W21" s="29">
        <f>Counts!W21*'Job Details'!$B$15</f>
        <v>0</v>
      </c>
      <c r="X21" s="30">
        <f>Counts!X21*'Job Details'!$B$16</f>
        <v>0</v>
      </c>
      <c r="Y21" s="29">
        <f>Counts!Y21*'Job Details'!$B$17</f>
        <v>0</v>
      </c>
      <c r="Z21" s="75">
        <f>Counts!Z21*'Job Details'!$B$18</f>
        <v>0</v>
      </c>
      <c r="AA21" s="76">
        <f t="shared" si="20"/>
        <v>3</v>
      </c>
      <c r="AB21" s="27">
        <f>Counts!AB21*'Job Details'!$B$12</f>
        <v>4</v>
      </c>
      <c r="AC21" s="28">
        <f>Counts!AC21*'Job Details'!$B$13</f>
        <v>0</v>
      </c>
      <c r="AD21" s="29">
        <f>Counts!AD21*'Job Details'!$B$14</f>
        <v>0</v>
      </c>
      <c r="AE21" s="29">
        <f>Counts!AE21*'Job Details'!$B$15</f>
        <v>0</v>
      </c>
      <c r="AF21" s="30">
        <f>Counts!AF21*'Job Details'!$B$16</f>
        <v>0</v>
      </c>
      <c r="AG21" s="29">
        <f>Counts!AG21*'Job Details'!$B$17</f>
        <v>0</v>
      </c>
      <c r="AH21" s="75">
        <f>Counts!AH21*'Job Details'!$B$18</f>
        <v>0</v>
      </c>
      <c r="AI21" s="76">
        <f t="shared" si="21"/>
        <v>4</v>
      </c>
      <c r="AJ21" s="27">
        <f>Counts!AJ21*'Job Details'!$B$12</f>
        <v>6</v>
      </c>
      <c r="AK21" s="28">
        <f>Counts!AK21*'Job Details'!$B$13</f>
        <v>7</v>
      </c>
      <c r="AL21" s="29">
        <f>Counts!AL21*'Job Details'!$B$14</f>
        <v>0</v>
      </c>
      <c r="AM21" s="29">
        <f>Counts!AM21*'Job Details'!$B$15</f>
        <v>0</v>
      </c>
      <c r="AN21" s="30">
        <f>Counts!AN21*'Job Details'!$B$16</f>
        <v>0</v>
      </c>
      <c r="AO21" s="29">
        <f>Counts!AO21*'Job Details'!$B$17</f>
        <v>0</v>
      </c>
      <c r="AP21" s="75">
        <f>Counts!AP21*'Job Details'!$B$18</f>
        <v>0</v>
      </c>
      <c r="AQ21" s="76">
        <f t="shared" si="22"/>
        <v>13</v>
      </c>
      <c r="AR21" s="27">
        <f>Counts!AR21*'Job Details'!$B$12</f>
        <v>0</v>
      </c>
      <c r="AS21" s="28">
        <f>Counts!AS21*'Job Details'!$B$13</f>
        <v>0</v>
      </c>
      <c r="AT21" s="29">
        <f>Counts!AT21*'Job Details'!$B$14</f>
        <v>0</v>
      </c>
      <c r="AU21" s="29">
        <f>Counts!AU21*'Job Details'!$B$15</f>
        <v>0</v>
      </c>
      <c r="AV21" s="30">
        <f>Counts!AV21*'Job Details'!$B$16</f>
        <v>0</v>
      </c>
      <c r="AW21" s="29">
        <f>Counts!AW21*'Job Details'!$B$17</f>
        <v>0</v>
      </c>
      <c r="AX21" s="75">
        <f>Counts!AX21*'Job Details'!$B$18</f>
        <v>0</v>
      </c>
      <c r="AY21" s="76">
        <f t="shared" si="23"/>
        <v>0</v>
      </c>
      <c r="AZ21" s="27">
        <f>Counts!AZ21*'Job Details'!$B$12</f>
        <v>8</v>
      </c>
      <c r="BA21" s="28">
        <f>Counts!BA21*'Job Details'!$B$13</f>
        <v>2</v>
      </c>
      <c r="BB21" s="29">
        <f>Counts!BB21*'Job Details'!$B$14</f>
        <v>1.5</v>
      </c>
      <c r="BC21" s="29">
        <f>Counts!BC21*'Job Details'!$B$15</f>
        <v>0</v>
      </c>
      <c r="BD21" s="30">
        <f>Counts!BD21*'Job Details'!$B$16</f>
        <v>0</v>
      </c>
      <c r="BE21" s="29">
        <f>Counts!BE21*'Job Details'!$B$17</f>
        <v>0</v>
      </c>
      <c r="BF21" s="75">
        <f>Counts!BF21*'Job Details'!$B$18</f>
        <v>0</v>
      </c>
      <c r="BG21" s="76">
        <f t="shared" si="24"/>
        <v>11.5</v>
      </c>
      <c r="BH21" s="27">
        <f>Counts!BH21*'Job Details'!$B$12</f>
        <v>87</v>
      </c>
      <c r="BI21" s="28">
        <f>Counts!BI21*'Job Details'!$B$13</f>
        <v>14</v>
      </c>
      <c r="BJ21" s="29">
        <f>Counts!BJ21*'Job Details'!$B$14</f>
        <v>3</v>
      </c>
      <c r="BK21" s="29">
        <f>Counts!BK21*'Job Details'!$B$15</f>
        <v>6.8999999999999995</v>
      </c>
      <c r="BL21" s="30">
        <f>Counts!BL21*'Job Details'!$B$16</f>
        <v>0</v>
      </c>
      <c r="BM21" s="29">
        <f>Counts!BM21*'Job Details'!$B$17</f>
        <v>0.4</v>
      </c>
      <c r="BN21" s="75">
        <f>Counts!BN21*'Job Details'!$B$18</f>
        <v>0</v>
      </c>
      <c r="BO21" s="76">
        <f t="shared" si="25"/>
        <v>111.30000000000001</v>
      </c>
      <c r="BP21" s="27">
        <f>Counts!BP21*'Job Details'!$B$12</f>
        <v>4</v>
      </c>
      <c r="BQ21" s="28">
        <f>Counts!BQ21*'Job Details'!$B$13</f>
        <v>2</v>
      </c>
      <c r="BR21" s="29">
        <f>Counts!BR21*'Job Details'!$B$14</f>
        <v>0</v>
      </c>
      <c r="BS21" s="29">
        <f>Counts!BS21*'Job Details'!$B$15</f>
        <v>0</v>
      </c>
      <c r="BT21" s="30">
        <f>Counts!BT21*'Job Details'!$B$16</f>
        <v>0</v>
      </c>
      <c r="BU21" s="29">
        <f>Counts!BU21*'Job Details'!$B$17</f>
        <v>0</v>
      </c>
      <c r="BV21" s="75">
        <f>Counts!BV21*'Job Details'!$B$18</f>
        <v>0</v>
      </c>
      <c r="BW21" s="76">
        <f t="shared" si="26"/>
        <v>6</v>
      </c>
      <c r="BX21" s="27">
        <f>Counts!BX21*'Job Details'!$B$12</f>
        <v>3</v>
      </c>
      <c r="BY21" s="28">
        <f>Counts!BY21*'Job Details'!$B$13</f>
        <v>3</v>
      </c>
      <c r="BZ21" s="29">
        <f>Counts!BZ21*'Job Details'!$B$14</f>
        <v>0</v>
      </c>
      <c r="CA21" s="29">
        <f>Counts!CA21*'Job Details'!$B$15</f>
        <v>0</v>
      </c>
      <c r="CB21" s="30">
        <f>Counts!CB21*'Job Details'!$B$16</f>
        <v>0</v>
      </c>
      <c r="CC21" s="29">
        <f>Counts!CC21*'Job Details'!$B$17</f>
        <v>0</v>
      </c>
      <c r="CD21" s="75">
        <f>Counts!CD21*'Job Details'!$B$18</f>
        <v>0</v>
      </c>
      <c r="CE21" s="76">
        <f t="shared" si="27"/>
        <v>6</v>
      </c>
      <c r="CF21" s="27">
        <f>Counts!CF21*'Job Details'!$B$12</f>
        <v>0</v>
      </c>
      <c r="CG21" s="28">
        <f>Counts!CG21*'Job Details'!$B$13</f>
        <v>0</v>
      </c>
      <c r="CH21" s="29">
        <f>Counts!CH21*'Job Details'!$B$14</f>
        <v>0</v>
      </c>
      <c r="CI21" s="29">
        <f>Counts!CI21*'Job Details'!$B$15</f>
        <v>0</v>
      </c>
      <c r="CJ21" s="30">
        <f>Counts!CJ21*'Job Details'!$B$16</f>
        <v>0</v>
      </c>
      <c r="CK21" s="29">
        <f>Counts!CK21*'Job Details'!$B$17</f>
        <v>0</v>
      </c>
      <c r="CL21" s="75">
        <f>Counts!CL21*'Job Details'!$B$18</f>
        <v>0</v>
      </c>
      <c r="CM21" s="76">
        <f t="shared" si="28"/>
        <v>0</v>
      </c>
      <c r="CN21" s="27">
        <f>Counts!CN21*'Job Details'!$B$12</f>
        <v>4</v>
      </c>
      <c r="CO21" s="28">
        <f>Counts!CO21*'Job Details'!$B$13</f>
        <v>2</v>
      </c>
      <c r="CP21" s="29">
        <f>Counts!CP21*'Job Details'!$B$14</f>
        <v>1.5</v>
      </c>
      <c r="CQ21" s="29">
        <f>Counts!CQ21*'Job Details'!$B$15</f>
        <v>0</v>
      </c>
      <c r="CR21" s="30">
        <f>Counts!CR21*'Job Details'!$B$16</f>
        <v>0</v>
      </c>
      <c r="CS21" s="29">
        <f>Counts!CS21*'Job Details'!$B$17</f>
        <v>0</v>
      </c>
      <c r="CT21" s="75">
        <f>Counts!CT21*'Job Details'!$B$18</f>
        <v>0</v>
      </c>
      <c r="CU21" s="76">
        <f t="shared" si="29"/>
        <v>7.5</v>
      </c>
      <c r="CV21" s="27">
        <f>Counts!CV21*'Job Details'!$B$12</f>
        <v>3</v>
      </c>
      <c r="CW21" s="28">
        <f>Counts!CW21*'Job Details'!$B$13</f>
        <v>0</v>
      </c>
      <c r="CX21" s="29">
        <f>Counts!CX21*'Job Details'!$B$14</f>
        <v>0</v>
      </c>
      <c r="CY21" s="29">
        <f>Counts!CY21*'Job Details'!$B$15</f>
        <v>0</v>
      </c>
      <c r="CZ21" s="30">
        <f>Counts!CZ21*'Job Details'!$B$16</f>
        <v>0</v>
      </c>
      <c r="DA21" s="29">
        <f>Counts!DA21*'Job Details'!$B$17</f>
        <v>0</v>
      </c>
      <c r="DB21" s="75">
        <f>Counts!DB21*'Job Details'!$B$18</f>
        <v>0</v>
      </c>
      <c r="DC21" s="76">
        <f t="shared" si="30"/>
        <v>3</v>
      </c>
      <c r="DD21" s="27">
        <f>Counts!DD21*'Job Details'!$B$12</f>
        <v>59</v>
      </c>
      <c r="DE21" s="28">
        <f>Counts!DE21*'Job Details'!$B$13</f>
        <v>19</v>
      </c>
      <c r="DF21" s="29">
        <f>Counts!DF21*'Job Details'!$B$14</f>
        <v>4.5</v>
      </c>
      <c r="DG21" s="29">
        <f>Counts!DG21*'Job Details'!$B$15</f>
        <v>11.5</v>
      </c>
      <c r="DH21" s="30">
        <f>Counts!DH21*'Job Details'!$B$16</f>
        <v>4</v>
      </c>
      <c r="DI21" s="29">
        <f>Counts!DI21*'Job Details'!$B$17</f>
        <v>0.8</v>
      </c>
      <c r="DJ21" s="75">
        <f>Counts!DJ21*'Job Details'!$B$18</f>
        <v>0</v>
      </c>
      <c r="DK21" s="76">
        <f t="shared" si="31"/>
        <v>98.8</v>
      </c>
      <c r="DL21" s="27">
        <f>Counts!DL21*'Job Details'!$B$12</f>
        <v>1</v>
      </c>
      <c r="DM21" s="28">
        <f>Counts!DM21*'Job Details'!$B$13</f>
        <v>1</v>
      </c>
      <c r="DN21" s="29">
        <f>Counts!DN21*'Job Details'!$B$14</f>
        <v>0</v>
      </c>
      <c r="DO21" s="29">
        <f>Counts!DO21*'Job Details'!$B$15</f>
        <v>0</v>
      </c>
      <c r="DP21" s="30">
        <f>Counts!DP21*'Job Details'!$B$16</f>
        <v>0</v>
      </c>
      <c r="DQ21" s="29">
        <f>Counts!DQ21*'Job Details'!$B$17</f>
        <v>0</v>
      </c>
      <c r="DR21" s="75">
        <f>Counts!DR21*'Job Details'!$B$18</f>
        <v>0</v>
      </c>
      <c r="DS21" s="76">
        <f t="shared" si="32"/>
        <v>2</v>
      </c>
      <c r="DT21" s="27">
        <f>Counts!DT21*'Job Details'!$B$12</f>
        <v>0</v>
      </c>
      <c r="DU21" s="28">
        <f>Counts!DU21*'Job Details'!$B$13</f>
        <v>0</v>
      </c>
      <c r="DV21" s="29">
        <f>Counts!DV21*'Job Details'!$B$14</f>
        <v>0</v>
      </c>
      <c r="DW21" s="29">
        <f>Counts!DW21*'Job Details'!$B$15</f>
        <v>0</v>
      </c>
      <c r="DX21" s="30">
        <f>Counts!DX21*'Job Details'!$B$16</f>
        <v>0</v>
      </c>
      <c r="DY21" s="29">
        <f>Counts!DY21*'Job Details'!$B$17</f>
        <v>0</v>
      </c>
      <c r="DZ21" s="28">
        <f>Counts!DZ21*'Job Details'!$B$18</f>
        <v>0</v>
      </c>
      <c r="EA21" s="99">
        <f t="shared" si="33"/>
        <v>0</v>
      </c>
    </row>
    <row r="22" spans="1:131" ht="21.9" customHeight="1">
      <c r="A22" s="31">
        <f t="shared" si="0"/>
        <v>0.4479166666666673</v>
      </c>
      <c r="B22" s="32" t="s">
        <v>57</v>
      </c>
      <c r="C22" s="33">
        <f t="shared" si="1"/>
        <v>0.45833333333333398</v>
      </c>
      <c r="D22" s="34">
        <f>Counts!D22*'Job Details'!$B$12</f>
        <v>0</v>
      </c>
      <c r="E22" s="35">
        <f>Counts!E22*'Job Details'!$B$13</f>
        <v>0</v>
      </c>
      <c r="F22" s="36">
        <f>Counts!F22*'Job Details'!$B$14</f>
        <v>0</v>
      </c>
      <c r="G22" s="36">
        <f>Counts!G22*'Job Details'!$B$15</f>
        <v>0</v>
      </c>
      <c r="H22" s="37">
        <f>Counts!H22*'Job Details'!$B$16</f>
        <v>0</v>
      </c>
      <c r="I22" s="45">
        <f>Counts!I22*'Job Details'!$B$17</f>
        <v>0</v>
      </c>
      <c r="J22" s="77">
        <f>Counts!J22*'Job Details'!$B$18</f>
        <v>0</v>
      </c>
      <c r="K22" s="78">
        <f t="shared" si="18"/>
        <v>0</v>
      </c>
      <c r="L22" s="34">
        <f>Counts!L22*'Job Details'!$B$12</f>
        <v>10</v>
      </c>
      <c r="M22" s="35">
        <f>Counts!M22*'Job Details'!$B$13</f>
        <v>7</v>
      </c>
      <c r="N22" s="36">
        <f>Counts!N22*'Job Details'!$B$14</f>
        <v>0</v>
      </c>
      <c r="O22" s="36">
        <f>Counts!O22*'Job Details'!$B$15</f>
        <v>0</v>
      </c>
      <c r="P22" s="37">
        <f>Counts!P22*'Job Details'!$B$16</f>
        <v>0</v>
      </c>
      <c r="Q22" s="45">
        <f>Counts!Q22*'Job Details'!$B$17</f>
        <v>0</v>
      </c>
      <c r="R22" s="77">
        <f>Counts!R22*'Job Details'!$B$18</f>
        <v>0</v>
      </c>
      <c r="S22" s="78">
        <f t="shared" si="19"/>
        <v>17</v>
      </c>
      <c r="T22" s="34">
        <f>Counts!T22*'Job Details'!$B$12</f>
        <v>0</v>
      </c>
      <c r="U22" s="35">
        <f>Counts!U22*'Job Details'!$B$13</f>
        <v>0</v>
      </c>
      <c r="V22" s="36">
        <f>Counts!V22*'Job Details'!$B$14</f>
        <v>0</v>
      </c>
      <c r="W22" s="36">
        <f>Counts!W22*'Job Details'!$B$15</f>
        <v>0</v>
      </c>
      <c r="X22" s="37">
        <f>Counts!X22*'Job Details'!$B$16</f>
        <v>0</v>
      </c>
      <c r="Y22" s="45">
        <f>Counts!Y22*'Job Details'!$B$17</f>
        <v>0</v>
      </c>
      <c r="Z22" s="77">
        <f>Counts!Z22*'Job Details'!$B$18</f>
        <v>0</v>
      </c>
      <c r="AA22" s="78">
        <f t="shared" si="20"/>
        <v>0</v>
      </c>
      <c r="AB22" s="34">
        <f>Counts!AB22*'Job Details'!$B$12</f>
        <v>1</v>
      </c>
      <c r="AC22" s="35">
        <f>Counts!AC22*'Job Details'!$B$13</f>
        <v>0</v>
      </c>
      <c r="AD22" s="36">
        <f>Counts!AD22*'Job Details'!$B$14</f>
        <v>0</v>
      </c>
      <c r="AE22" s="36">
        <f>Counts!AE22*'Job Details'!$B$15</f>
        <v>0</v>
      </c>
      <c r="AF22" s="37">
        <f>Counts!AF22*'Job Details'!$B$16</f>
        <v>0</v>
      </c>
      <c r="AG22" s="45">
        <f>Counts!AG22*'Job Details'!$B$17</f>
        <v>0</v>
      </c>
      <c r="AH22" s="77">
        <f>Counts!AH22*'Job Details'!$B$18</f>
        <v>0</v>
      </c>
      <c r="AI22" s="78">
        <f t="shared" si="21"/>
        <v>1</v>
      </c>
      <c r="AJ22" s="34">
        <f>Counts!AJ22*'Job Details'!$B$12</f>
        <v>10</v>
      </c>
      <c r="AK22" s="35">
        <f>Counts!AK22*'Job Details'!$B$13</f>
        <v>3</v>
      </c>
      <c r="AL22" s="36">
        <f>Counts!AL22*'Job Details'!$B$14</f>
        <v>0</v>
      </c>
      <c r="AM22" s="36">
        <f>Counts!AM22*'Job Details'!$B$15</f>
        <v>0</v>
      </c>
      <c r="AN22" s="37">
        <f>Counts!AN22*'Job Details'!$B$16</f>
        <v>0</v>
      </c>
      <c r="AO22" s="45">
        <f>Counts!AO22*'Job Details'!$B$17</f>
        <v>0</v>
      </c>
      <c r="AP22" s="77">
        <f>Counts!AP22*'Job Details'!$B$18</f>
        <v>0</v>
      </c>
      <c r="AQ22" s="78">
        <f t="shared" si="22"/>
        <v>13</v>
      </c>
      <c r="AR22" s="34">
        <f>Counts!AR22*'Job Details'!$B$12</f>
        <v>0</v>
      </c>
      <c r="AS22" s="35">
        <f>Counts!AS22*'Job Details'!$B$13</f>
        <v>0</v>
      </c>
      <c r="AT22" s="36">
        <f>Counts!AT22*'Job Details'!$B$14</f>
        <v>0</v>
      </c>
      <c r="AU22" s="36">
        <f>Counts!AU22*'Job Details'!$B$15</f>
        <v>0</v>
      </c>
      <c r="AV22" s="37">
        <f>Counts!AV22*'Job Details'!$B$16</f>
        <v>0</v>
      </c>
      <c r="AW22" s="45">
        <f>Counts!AW22*'Job Details'!$B$17</f>
        <v>0</v>
      </c>
      <c r="AX22" s="77">
        <f>Counts!AX22*'Job Details'!$B$18</f>
        <v>0</v>
      </c>
      <c r="AY22" s="78">
        <f t="shared" si="23"/>
        <v>0</v>
      </c>
      <c r="AZ22" s="34">
        <f>Counts!AZ22*'Job Details'!$B$12</f>
        <v>9</v>
      </c>
      <c r="BA22" s="35">
        <f>Counts!BA22*'Job Details'!$B$13</f>
        <v>2</v>
      </c>
      <c r="BB22" s="36">
        <f>Counts!BB22*'Job Details'!$B$14</f>
        <v>0</v>
      </c>
      <c r="BC22" s="36">
        <f>Counts!BC22*'Job Details'!$B$15</f>
        <v>0</v>
      </c>
      <c r="BD22" s="37">
        <f>Counts!BD22*'Job Details'!$B$16</f>
        <v>0</v>
      </c>
      <c r="BE22" s="45">
        <f>Counts!BE22*'Job Details'!$B$17</f>
        <v>0</v>
      </c>
      <c r="BF22" s="77">
        <f>Counts!BF22*'Job Details'!$B$18</f>
        <v>0</v>
      </c>
      <c r="BG22" s="78">
        <f t="shared" si="24"/>
        <v>11</v>
      </c>
      <c r="BH22" s="34">
        <f>Counts!BH22*'Job Details'!$B$12</f>
        <v>76</v>
      </c>
      <c r="BI22" s="35">
        <f>Counts!BI22*'Job Details'!$B$13</f>
        <v>17</v>
      </c>
      <c r="BJ22" s="36">
        <f>Counts!BJ22*'Job Details'!$B$14</f>
        <v>1.5</v>
      </c>
      <c r="BK22" s="36">
        <f>Counts!BK22*'Job Details'!$B$15</f>
        <v>2.2999999999999998</v>
      </c>
      <c r="BL22" s="37">
        <f>Counts!BL22*'Job Details'!$B$16</f>
        <v>2</v>
      </c>
      <c r="BM22" s="45">
        <f>Counts!BM22*'Job Details'!$B$17</f>
        <v>0</v>
      </c>
      <c r="BN22" s="77">
        <f>Counts!BN22*'Job Details'!$B$18</f>
        <v>0</v>
      </c>
      <c r="BO22" s="78">
        <f t="shared" si="25"/>
        <v>98.8</v>
      </c>
      <c r="BP22" s="34">
        <f>Counts!BP22*'Job Details'!$B$12</f>
        <v>5</v>
      </c>
      <c r="BQ22" s="35">
        <f>Counts!BQ22*'Job Details'!$B$13</f>
        <v>1</v>
      </c>
      <c r="BR22" s="36">
        <f>Counts!BR22*'Job Details'!$B$14</f>
        <v>0</v>
      </c>
      <c r="BS22" s="36">
        <f>Counts!BS22*'Job Details'!$B$15</f>
        <v>0</v>
      </c>
      <c r="BT22" s="37">
        <f>Counts!BT22*'Job Details'!$B$16</f>
        <v>0</v>
      </c>
      <c r="BU22" s="45">
        <f>Counts!BU22*'Job Details'!$B$17</f>
        <v>0</v>
      </c>
      <c r="BV22" s="77">
        <f>Counts!BV22*'Job Details'!$B$18</f>
        <v>0</v>
      </c>
      <c r="BW22" s="78">
        <f t="shared" si="26"/>
        <v>6</v>
      </c>
      <c r="BX22" s="34">
        <f>Counts!BX22*'Job Details'!$B$12</f>
        <v>10</v>
      </c>
      <c r="BY22" s="35">
        <f>Counts!BY22*'Job Details'!$B$13</f>
        <v>0</v>
      </c>
      <c r="BZ22" s="36">
        <f>Counts!BZ22*'Job Details'!$B$14</f>
        <v>1.5</v>
      </c>
      <c r="CA22" s="36">
        <f>Counts!CA22*'Job Details'!$B$15</f>
        <v>0</v>
      </c>
      <c r="CB22" s="37">
        <f>Counts!CB22*'Job Details'!$B$16</f>
        <v>0</v>
      </c>
      <c r="CC22" s="45">
        <f>Counts!CC22*'Job Details'!$B$17</f>
        <v>0</v>
      </c>
      <c r="CD22" s="77">
        <f>Counts!CD22*'Job Details'!$B$18</f>
        <v>0</v>
      </c>
      <c r="CE22" s="78">
        <f t="shared" si="27"/>
        <v>11.5</v>
      </c>
      <c r="CF22" s="34">
        <f>Counts!CF22*'Job Details'!$B$12</f>
        <v>0</v>
      </c>
      <c r="CG22" s="35">
        <f>Counts!CG22*'Job Details'!$B$13</f>
        <v>0</v>
      </c>
      <c r="CH22" s="36">
        <f>Counts!CH22*'Job Details'!$B$14</f>
        <v>0</v>
      </c>
      <c r="CI22" s="36">
        <f>Counts!CI22*'Job Details'!$B$15</f>
        <v>0</v>
      </c>
      <c r="CJ22" s="37">
        <f>Counts!CJ22*'Job Details'!$B$16</f>
        <v>0</v>
      </c>
      <c r="CK22" s="45">
        <f>Counts!CK22*'Job Details'!$B$17</f>
        <v>0</v>
      </c>
      <c r="CL22" s="77">
        <f>Counts!CL22*'Job Details'!$B$18</f>
        <v>0</v>
      </c>
      <c r="CM22" s="78">
        <f t="shared" si="28"/>
        <v>0</v>
      </c>
      <c r="CN22" s="34">
        <f>Counts!CN22*'Job Details'!$B$12</f>
        <v>3</v>
      </c>
      <c r="CO22" s="35">
        <f>Counts!CO22*'Job Details'!$B$13</f>
        <v>2</v>
      </c>
      <c r="CP22" s="36">
        <f>Counts!CP22*'Job Details'!$B$14</f>
        <v>0</v>
      </c>
      <c r="CQ22" s="36">
        <f>Counts!CQ22*'Job Details'!$B$15</f>
        <v>0</v>
      </c>
      <c r="CR22" s="37">
        <f>Counts!CR22*'Job Details'!$B$16</f>
        <v>0</v>
      </c>
      <c r="CS22" s="45">
        <f>Counts!CS22*'Job Details'!$B$17</f>
        <v>0</v>
      </c>
      <c r="CT22" s="77">
        <f>Counts!CT22*'Job Details'!$B$18</f>
        <v>0</v>
      </c>
      <c r="CU22" s="78">
        <f t="shared" si="29"/>
        <v>5</v>
      </c>
      <c r="CV22" s="34">
        <f>Counts!CV22*'Job Details'!$B$12</f>
        <v>4</v>
      </c>
      <c r="CW22" s="35">
        <f>Counts!CW22*'Job Details'!$B$13</f>
        <v>0</v>
      </c>
      <c r="CX22" s="36">
        <f>Counts!CX22*'Job Details'!$B$14</f>
        <v>0</v>
      </c>
      <c r="CY22" s="36">
        <f>Counts!CY22*'Job Details'!$B$15</f>
        <v>0</v>
      </c>
      <c r="CZ22" s="37">
        <f>Counts!CZ22*'Job Details'!$B$16</f>
        <v>0</v>
      </c>
      <c r="DA22" s="45">
        <f>Counts!DA22*'Job Details'!$B$17</f>
        <v>0.4</v>
      </c>
      <c r="DB22" s="77">
        <f>Counts!DB22*'Job Details'!$B$18</f>
        <v>0</v>
      </c>
      <c r="DC22" s="78">
        <f t="shared" si="30"/>
        <v>4.4000000000000004</v>
      </c>
      <c r="DD22" s="34">
        <f>Counts!DD22*'Job Details'!$B$12</f>
        <v>64</v>
      </c>
      <c r="DE22" s="35">
        <f>Counts!DE22*'Job Details'!$B$13</f>
        <v>13</v>
      </c>
      <c r="DF22" s="36">
        <f>Counts!DF22*'Job Details'!$B$14</f>
        <v>7.5</v>
      </c>
      <c r="DG22" s="36">
        <f>Counts!DG22*'Job Details'!$B$15</f>
        <v>11.5</v>
      </c>
      <c r="DH22" s="37">
        <f>Counts!DH22*'Job Details'!$B$16</f>
        <v>0</v>
      </c>
      <c r="DI22" s="45">
        <f>Counts!DI22*'Job Details'!$B$17</f>
        <v>0</v>
      </c>
      <c r="DJ22" s="77">
        <f>Counts!DJ22*'Job Details'!$B$18</f>
        <v>0</v>
      </c>
      <c r="DK22" s="78">
        <f t="shared" si="31"/>
        <v>96</v>
      </c>
      <c r="DL22" s="34">
        <f>Counts!DL22*'Job Details'!$B$12</f>
        <v>8</v>
      </c>
      <c r="DM22" s="35">
        <f>Counts!DM22*'Job Details'!$B$13</f>
        <v>0</v>
      </c>
      <c r="DN22" s="36">
        <f>Counts!DN22*'Job Details'!$B$14</f>
        <v>0</v>
      </c>
      <c r="DO22" s="36">
        <f>Counts!DO22*'Job Details'!$B$15</f>
        <v>0</v>
      </c>
      <c r="DP22" s="37">
        <f>Counts!DP22*'Job Details'!$B$16</f>
        <v>0</v>
      </c>
      <c r="DQ22" s="45">
        <f>Counts!DQ22*'Job Details'!$B$17</f>
        <v>0</v>
      </c>
      <c r="DR22" s="77">
        <f>Counts!DR22*'Job Details'!$B$18</f>
        <v>0</v>
      </c>
      <c r="DS22" s="78">
        <f t="shared" si="32"/>
        <v>8</v>
      </c>
      <c r="DT22" s="34">
        <f>Counts!DT22*'Job Details'!$B$12</f>
        <v>0</v>
      </c>
      <c r="DU22" s="35">
        <f>Counts!DU22*'Job Details'!$B$13</f>
        <v>0</v>
      </c>
      <c r="DV22" s="36">
        <f>Counts!DV22*'Job Details'!$B$14</f>
        <v>0</v>
      </c>
      <c r="DW22" s="36">
        <f>Counts!DW22*'Job Details'!$B$15</f>
        <v>0</v>
      </c>
      <c r="DX22" s="37">
        <f>Counts!DX22*'Job Details'!$B$16</f>
        <v>0</v>
      </c>
      <c r="DY22" s="45">
        <f>Counts!DY22*'Job Details'!$B$17</f>
        <v>0</v>
      </c>
      <c r="DZ22" s="35">
        <f>Counts!DZ22*'Job Details'!$B$18</f>
        <v>0</v>
      </c>
      <c r="EA22" s="100">
        <f t="shared" si="33"/>
        <v>0</v>
      </c>
    </row>
    <row r="23" spans="1:131" ht="21.9" customHeight="1">
      <c r="A23" s="19">
        <f t="shared" si="0"/>
        <v>0.45833333333333398</v>
      </c>
      <c r="B23" s="20" t="s">
        <v>57</v>
      </c>
      <c r="C23" s="20">
        <f t="shared" si="1"/>
        <v>0.46875000000000067</v>
      </c>
      <c r="D23" s="21">
        <f>Counts!D23*'Job Details'!$B$12</f>
        <v>0</v>
      </c>
      <c r="E23" s="22">
        <f>Counts!E23*'Job Details'!$B$13</f>
        <v>0</v>
      </c>
      <c r="F23" s="23">
        <f>Counts!F23*'Job Details'!$B$14</f>
        <v>0</v>
      </c>
      <c r="G23" s="23">
        <f>Counts!G23*'Job Details'!$B$15</f>
        <v>0</v>
      </c>
      <c r="H23" s="24">
        <f>Counts!H23*'Job Details'!$B$16</f>
        <v>0</v>
      </c>
      <c r="I23" s="23">
        <f>Counts!I23*'Job Details'!$B$17</f>
        <v>0</v>
      </c>
      <c r="J23" s="73">
        <f>Counts!J23*'Job Details'!$B$18</f>
        <v>0</v>
      </c>
      <c r="K23" s="74">
        <f t="shared" si="18"/>
        <v>0</v>
      </c>
      <c r="L23" s="21">
        <f>Counts!L23*'Job Details'!$B$12</f>
        <v>2</v>
      </c>
      <c r="M23" s="22">
        <f>Counts!M23*'Job Details'!$B$13</f>
        <v>2</v>
      </c>
      <c r="N23" s="23">
        <f>Counts!N23*'Job Details'!$B$14</f>
        <v>0</v>
      </c>
      <c r="O23" s="23">
        <f>Counts!O23*'Job Details'!$B$15</f>
        <v>0</v>
      </c>
      <c r="P23" s="24">
        <f>Counts!P23*'Job Details'!$B$16</f>
        <v>0</v>
      </c>
      <c r="Q23" s="23">
        <f>Counts!Q23*'Job Details'!$B$17</f>
        <v>0</v>
      </c>
      <c r="R23" s="73">
        <f>Counts!R23*'Job Details'!$B$18</f>
        <v>0</v>
      </c>
      <c r="S23" s="74">
        <f t="shared" si="19"/>
        <v>4</v>
      </c>
      <c r="T23" s="21">
        <f>Counts!T23*'Job Details'!$B$12</f>
        <v>8</v>
      </c>
      <c r="U23" s="22">
        <f>Counts!U23*'Job Details'!$B$13</f>
        <v>0</v>
      </c>
      <c r="V23" s="23">
        <f>Counts!V23*'Job Details'!$B$14</f>
        <v>0</v>
      </c>
      <c r="W23" s="23">
        <f>Counts!W23*'Job Details'!$B$15</f>
        <v>0</v>
      </c>
      <c r="X23" s="24">
        <f>Counts!X23*'Job Details'!$B$16</f>
        <v>0</v>
      </c>
      <c r="Y23" s="23">
        <f>Counts!Y23*'Job Details'!$B$17</f>
        <v>0</v>
      </c>
      <c r="Z23" s="73">
        <f>Counts!Z23*'Job Details'!$B$18</f>
        <v>0</v>
      </c>
      <c r="AA23" s="74">
        <f t="shared" si="20"/>
        <v>8</v>
      </c>
      <c r="AB23" s="21">
        <f>Counts!AB23*'Job Details'!$B$12</f>
        <v>3</v>
      </c>
      <c r="AC23" s="22">
        <f>Counts!AC23*'Job Details'!$B$13</f>
        <v>1</v>
      </c>
      <c r="AD23" s="23">
        <f>Counts!AD23*'Job Details'!$B$14</f>
        <v>0</v>
      </c>
      <c r="AE23" s="23">
        <f>Counts!AE23*'Job Details'!$B$15</f>
        <v>0</v>
      </c>
      <c r="AF23" s="24">
        <f>Counts!AF23*'Job Details'!$B$16</f>
        <v>0</v>
      </c>
      <c r="AG23" s="23">
        <f>Counts!AG23*'Job Details'!$B$17</f>
        <v>0</v>
      </c>
      <c r="AH23" s="73">
        <f>Counts!AH23*'Job Details'!$B$18</f>
        <v>0</v>
      </c>
      <c r="AI23" s="74">
        <f t="shared" si="21"/>
        <v>4</v>
      </c>
      <c r="AJ23" s="21">
        <f>Counts!AJ23*'Job Details'!$B$12</f>
        <v>8</v>
      </c>
      <c r="AK23" s="22">
        <f>Counts!AK23*'Job Details'!$B$13</f>
        <v>0</v>
      </c>
      <c r="AL23" s="23">
        <f>Counts!AL23*'Job Details'!$B$14</f>
        <v>0</v>
      </c>
      <c r="AM23" s="23">
        <f>Counts!AM23*'Job Details'!$B$15</f>
        <v>0</v>
      </c>
      <c r="AN23" s="24">
        <f>Counts!AN23*'Job Details'!$B$16</f>
        <v>0</v>
      </c>
      <c r="AO23" s="23">
        <f>Counts!AO23*'Job Details'!$B$17</f>
        <v>0</v>
      </c>
      <c r="AP23" s="73">
        <f>Counts!AP23*'Job Details'!$B$18</f>
        <v>0</v>
      </c>
      <c r="AQ23" s="74">
        <f t="shared" si="22"/>
        <v>8</v>
      </c>
      <c r="AR23" s="21">
        <f>Counts!AR23*'Job Details'!$B$12</f>
        <v>0</v>
      </c>
      <c r="AS23" s="22">
        <f>Counts!AS23*'Job Details'!$B$13</f>
        <v>0</v>
      </c>
      <c r="AT23" s="23">
        <f>Counts!AT23*'Job Details'!$B$14</f>
        <v>0</v>
      </c>
      <c r="AU23" s="23">
        <f>Counts!AU23*'Job Details'!$B$15</f>
        <v>0</v>
      </c>
      <c r="AV23" s="24">
        <f>Counts!AV23*'Job Details'!$B$16</f>
        <v>0</v>
      </c>
      <c r="AW23" s="23">
        <f>Counts!AW23*'Job Details'!$B$17</f>
        <v>0</v>
      </c>
      <c r="AX23" s="73">
        <f>Counts!AX23*'Job Details'!$B$18</f>
        <v>0</v>
      </c>
      <c r="AY23" s="74">
        <f t="shared" si="23"/>
        <v>0</v>
      </c>
      <c r="AZ23" s="21">
        <f>Counts!AZ23*'Job Details'!$B$12</f>
        <v>5</v>
      </c>
      <c r="BA23" s="22">
        <f>Counts!BA23*'Job Details'!$B$13</f>
        <v>4</v>
      </c>
      <c r="BB23" s="23">
        <f>Counts!BB23*'Job Details'!$B$14</f>
        <v>3</v>
      </c>
      <c r="BC23" s="23">
        <f>Counts!BC23*'Job Details'!$B$15</f>
        <v>0</v>
      </c>
      <c r="BD23" s="24">
        <f>Counts!BD23*'Job Details'!$B$16</f>
        <v>0</v>
      </c>
      <c r="BE23" s="23">
        <f>Counts!BE23*'Job Details'!$B$17</f>
        <v>0.4</v>
      </c>
      <c r="BF23" s="73">
        <f>Counts!BF23*'Job Details'!$B$18</f>
        <v>0</v>
      </c>
      <c r="BG23" s="74">
        <f t="shared" si="24"/>
        <v>12.4</v>
      </c>
      <c r="BH23" s="21">
        <f>Counts!BH23*'Job Details'!$B$12</f>
        <v>81</v>
      </c>
      <c r="BI23" s="22">
        <f>Counts!BI23*'Job Details'!$B$13</f>
        <v>17</v>
      </c>
      <c r="BJ23" s="23">
        <f>Counts!BJ23*'Job Details'!$B$14</f>
        <v>4.5</v>
      </c>
      <c r="BK23" s="23">
        <f>Counts!BK23*'Job Details'!$B$15</f>
        <v>11.5</v>
      </c>
      <c r="BL23" s="24">
        <f>Counts!BL23*'Job Details'!$B$16</f>
        <v>0</v>
      </c>
      <c r="BM23" s="23">
        <f>Counts!BM23*'Job Details'!$B$17</f>
        <v>0</v>
      </c>
      <c r="BN23" s="73">
        <f>Counts!BN23*'Job Details'!$B$18</f>
        <v>0</v>
      </c>
      <c r="BO23" s="74">
        <f t="shared" si="25"/>
        <v>114</v>
      </c>
      <c r="BP23" s="21">
        <f>Counts!BP23*'Job Details'!$B$12</f>
        <v>5</v>
      </c>
      <c r="BQ23" s="22">
        <f>Counts!BQ23*'Job Details'!$B$13</f>
        <v>0</v>
      </c>
      <c r="BR23" s="23">
        <f>Counts!BR23*'Job Details'!$B$14</f>
        <v>0</v>
      </c>
      <c r="BS23" s="23">
        <f>Counts!BS23*'Job Details'!$B$15</f>
        <v>0</v>
      </c>
      <c r="BT23" s="24">
        <f>Counts!BT23*'Job Details'!$B$16</f>
        <v>0</v>
      </c>
      <c r="BU23" s="23">
        <f>Counts!BU23*'Job Details'!$B$17</f>
        <v>0</v>
      </c>
      <c r="BV23" s="73">
        <f>Counts!BV23*'Job Details'!$B$18</f>
        <v>0</v>
      </c>
      <c r="BW23" s="74">
        <f t="shared" si="26"/>
        <v>5</v>
      </c>
      <c r="BX23" s="21">
        <f>Counts!BX23*'Job Details'!$B$12</f>
        <v>4</v>
      </c>
      <c r="BY23" s="22">
        <f>Counts!BY23*'Job Details'!$B$13</f>
        <v>2</v>
      </c>
      <c r="BZ23" s="23">
        <f>Counts!BZ23*'Job Details'!$B$14</f>
        <v>0</v>
      </c>
      <c r="CA23" s="23">
        <f>Counts!CA23*'Job Details'!$B$15</f>
        <v>0</v>
      </c>
      <c r="CB23" s="24">
        <f>Counts!CB23*'Job Details'!$B$16</f>
        <v>0</v>
      </c>
      <c r="CC23" s="23">
        <f>Counts!CC23*'Job Details'!$B$17</f>
        <v>0</v>
      </c>
      <c r="CD23" s="73">
        <f>Counts!CD23*'Job Details'!$B$18</f>
        <v>0</v>
      </c>
      <c r="CE23" s="74">
        <f t="shared" si="27"/>
        <v>6</v>
      </c>
      <c r="CF23" s="21">
        <f>Counts!CF23*'Job Details'!$B$12</f>
        <v>0</v>
      </c>
      <c r="CG23" s="22">
        <f>Counts!CG23*'Job Details'!$B$13</f>
        <v>0</v>
      </c>
      <c r="CH23" s="23">
        <f>Counts!CH23*'Job Details'!$B$14</f>
        <v>0</v>
      </c>
      <c r="CI23" s="23">
        <f>Counts!CI23*'Job Details'!$B$15</f>
        <v>0</v>
      </c>
      <c r="CJ23" s="24">
        <f>Counts!CJ23*'Job Details'!$B$16</f>
        <v>0</v>
      </c>
      <c r="CK23" s="23">
        <f>Counts!CK23*'Job Details'!$B$17</f>
        <v>0</v>
      </c>
      <c r="CL23" s="73">
        <f>Counts!CL23*'Job Details'!$B$18</f>
        <v>0</v>
      </c>
      <c r="CM23" s="74">
        <f t="shared" si="28"/>
        <v>0</v>
      </c>
      <c r="CN23" s="21">
        <f>Counts!CN23*'Job Details'!$B$12</f>
        <v>1</v>
      </c>
      <c r="CO23" s="22">
        <f>Counts!CO23*'Job Details'!$B$13</f>
        <v>0</v>
      </c>
      <c r="CP23" s="23">
        <f>Counts!CP23*'Job Details'!$B$14</f>
        <v>0</v>
      </c>
      <c r="CQ23" s="23">
        <f>Counts!CQ23*'Job Details'!$B$15</f>
        <v>0</v>
      </c>
      <c r="CR23" s="24">
        <f>Counts!CR23*'Job Details'!$B$16</f>
        <v>0</v>
      </c>
      <c r="CS23" s="23">
        <f>Counts!CS23*'Job Details'!$B$17</f>
        <v>0</v>
      </c>
      <c r="CT23" s="73">
        <f>Counts!CT23*'Job Details'!$B$18</f>
        <v>0</v>
      </c>
      <c r="CU23" s="74">
        <f t="shared" si="29"/>
        <v>1</v>
      </c>
      <c r="CV23" s="21">
        <f>Counts!CV23*'Job Details'!$B$12</f>
        <v>1</v>
      </c>
      <c r="CW23" s="22">
        <f>Counts!CW23*'Job Details'!$B$13</f>
        <v>0</v>
      </c>
      <c r="CX23" s="23">
        <f>Counts!CX23*'Job Details'!$B$14</f>
        <v>0</v>
      </c>
      <c r="CY23" s="23">
        <f>Counts!CY23*'Job Details'!$B$15</f>
        <v>0</v>
      </c>
      <c r="CZ23" s="24">
        <f>Counts!CZ23*'Job Details'!$B$16</f>
        <v>0</v>
      </c>
      <c r="DA23" s="23">
        <f>Counts!DA23*'Job Details'!$B$17</f>
        <v>0</v>
      </c>
      <c r="DB23" s="73">
        <f>Counts!DB23*'Job Details'!$B$18</f>
        <v>0</v>
      </c>
      <c r="DC23" s="74">
        <f t="shared" si="30"/>
        <v>1</v>
      </c>
      <c r="DD23" s="21">
        <f>Counts!DD23*'Job Details'!$B$12</f>
        <v>72</v>
      </c>
      <c r="DE23" s="22">
        <f>Counts!DE23*'Job Details'!$B$13</f>
        <v>18</v>
      </c>
      <c r="DF23" s="23">
        <f>Counts!DF23*'Job Details'!$B$14</f>
        <v>3</v>
      </c>
      <c r="DG23" s="23">
        <f>Counts!DG23*'Job Details'!$B$15</f>
        <v>6.8999999999999995</v>
      </c>
      <c r="DH23" s="24">
        <f>Counts!DH23*'Job Details'!$B$16</f>
        <v>2</v>
      </c>
      <c r="DI23" s="23">
        <f>Counts!DI23*'Job Details'!$B$17</f>
        <v>0</v>
      </c>
      <c r="DJ23" s="73">
        <f>Counts!DJ23*'Job Details'!$B$18</f>
        <v>0</v>
      </c>
      <c r="DK23" s="74">
        <f t="shared" si="31"/>
        <v>101.9</v>
      </c>
      <c r="DL23" s="21">
        <f>Counts!DL23*'Job Details'!$B$12</f>
        <v>6</v>
      </c>
      <c r="DM23" s="22">
        <f>Counts!DM23*'Job Details'!$B$13</f>
        <v>2</v>
      </c>
      <c r="DN23" s="23">
        <f>Counts!DN23*'Job Details'!$B$14</f>
        <v>0</v>
      </c>
      <c r="DO23" s="23">
        <f>Counts!DO23*'Job Details'!$B$15</f>
        <v>0</v>
      </c>
      <c r="DP23" s="24">
        <f>Counts!DP23*'Job Details'!$B$16</f>
        <v>0</v>
      </c>
      <c r="DQ23" s="23">
        <f>Counts!DQ23*'Job Details'!$B$17</f>
        <v>0</v>
      </c>
      <c r="DR23" s="73">
        <f>Counts!DR23*'Job Details'!$B$18</f>
        <v>0</v>
      </c>
      <c r="DS23" s="74">
        <f t="shared" si="32"/>
        <v>8</v>
      </c>
      <c r="DT23" s="21">
        <f>Counts!DT23*'Job Details'!$B$12</f>
        <v>0</v>
      </c>
      <c r="DU23" s="22">
        <f>Counts!DU23*'Job Details'!$B$13</f>
        <v>0</v>
      </c>
      <c r="DV23" s="23">
        <f>Counts!DV23*'Job Details'!$B$14</f>
        <v>0</v>
      </c>
      <c r="DW23" s="23">
        <f>Counts!DW23*'Job Details'!$B$15</f>
        <v>0</v>
      </c>
      <c r="DX23" s="24">
        <f>Counts!DX23*'Job Details'!$B$16</f>
        <v>0</v>
      </c>
      <c r="DY23" s="23">
        <f>Counts!DY23*'Job Details'!$B$17</f>
        <v>0</v>
      </c>
      <c r="DZ23" s="22">
        <f>Counts!DZ23*'Job Details'!$B$18</f>
        <v>0</v>
      </c>
      <c r="EA23" s="101">
        <f t="shared" si="33"/>
        <v>0</v>
      </c>
    </row>
    <row r="24" spans="1:131" ht="21.9" customHeight="1">
      <c r="A24" s="25">
        <f t="shared" si="0"/>
        <v>0.46875000000000067</v>
      </c>
      <c r="B24" s="26" t="s">
        <v>57</v>
      </c>
      <c r="C24" s="26">
        <f t="shared" si="1"/>
        <v>0.47916666666666735</v>
      </c>
      <c r="D24" s="27">
        <f>Counts!D24*'Job Details'!$B$12</f>
        <v>0</v>
      </c>
      <c r="E24" s="28">
        <f>Counts!E24*'Job Details'!$B$13</f>
        <v>0</v>
      </c>
      <c r="F24" s="29">
        <f>Counts!F24*'Job Details'!$B$14</f>
        <v>0</v>
      </c>
      <c r="G24" s="29">
        <f>Counts!G24*'Job Details'!$B$15</f>
        <v>0</v>
      </c>
      <c r="H24" s="30">
        <f>Counts!H24*'Job Details'!$B$16</f>
        <v>0</v>
      </c>
      <c r="I24" s="29">
        <f>Counts!I24*'Job Details'!$B$17</f>
        <v>0</v>
      </c>
      <c r="J24" s="75">
        <f>Counts!J24*'Job Details'!$B$18</f>
        <v>0</v>
      </c>
      <c r="K24" s="76">
        <f t="shared" si="18"/>
        <v>0</v>
      </c>
      <c r="L24" s="27">
        <f>Counts!L24*'Job Details'!$B$12</f>
        <v>8</v>
      </c>
      <c r="M24" s="28">
        <f>Counts!M24*'Job Details'!$B$13</f>
        <v>5</v>
      </c>
      <c r="N24" s="29">
        <f>Counts!N24*'Job Details'!$B$14</f>
        <v>0</v>
      </c>
      <c r="O24" s="29">
        <f>Counts!O24*'Job Details'!$B$15</f>
        <v>0</v>
      </c>
      <c r="P24" s="30">
        <f>Counts!P24*'Job Details'!$B$16</f>
        <v>0</v>
      </c>
      <c r="Q24" s="29">
        <f>Counts!Q24*'Job Details'!$B$17</f>
        <v>0</v>
      </c>
      <c r="R24" s="75">
        <f>Counts!R24*'Job Details'!$B$18</f>
        <v>0</v>
      </c>
      <c r="S24" s="76">
        <f t="shared" si="19"/>
        <v>13</v>
      </c>
      <c r="T24" s="27">
        <f>Counts!T24*'Job Details'!$B$12</f>
        <v>0</v>
      </c>
      <c r="U24" s="28">
        <f>Counts!U24*'Job Details'!$B$13</f>
        <v>0</v>
      </c>
      <c r="V24" s="29">
        <f>Counts!V24*'Job Details'!$B$14</f>
        <v>0</v>
      </c>
      <c r="W24" s="29">
        <f>Counts!W24*'Job Details'!$B$15</f>
        <v>0</v>
      </c>
      <c r="X24" s="30">
        <f>Counts!X24*'Job Details'!$B$16</f>
        <v>0</v>
      </c>
      <c r="Y24" s="29">
        <f>Counts!Y24*'Job Details'!$B$17</f>
        <v>0</v>
      </c>
      <c r="Z24" s="75">
        <f>Counts!Z24*'Job Details'!$B$18</f>
        <v>0</v>
      </c>
      <c r="AA24" s="76">
        <f t="shared" si="20"/>
        <v>0</v>
      </c>
      <c r="AB24" s="27">
        <f>Counts!AB24*'Job Details'!$B$12</f>
        <v>5</v>
      </c>
      <c r="AC24" s="28">
        <f>Counts!AC24*'Job Details'!$B$13</f>
        <v>0</v>
      </c>
      <c r="AD24" s="29">
        <f>Counts!AD24*'Job Details'!$B$14</f>
        <v>0</v>
      </c>
      <c r="AE24" s="29">
        <f>Counts!AE24*'Job Details'!$B$15</f>
        <v>0</v>
      </c>
      <c r="AF24" s="30">
        <f>Counts!AF24*'Job Details'!$B$16</f>
        <v>0</v>
      </c>
      <c r="AG24" s="29">
        <f>Counts!AG24*'Job Details'!$B$17</f>
        <v>0</v>
      </c>
      <c r="AH24" s="75">
        <f>Counts!AH24*'Job Details'!$B$18</f>
        <v>0</v>
      </c>
      <c r="AI24" s="76">
        <f t="shared" si="21"/>
        <v>5</v>
      </c>
      <c r="AJ24" s="27">
        <f>Counts!AJ24*'Job Details'!$B$12</f>
        <v>3</v>
      </c>
      <c r="AK24" s="28">
        <f>Counts!AK24*'Job Details'!$B$13</f>
        <v>5</v>
      </c>
      <c r="AL24" s="29">
        <f>Counts!AL24*'Job Details'!$B$14</f>
        <v>0</v>
      </c>
      <c r="AM24" s="29">
        <f>Counts!AM24*'Job Details'!$B$15</f>
        <v>0</v>
      </c>
      <c r="AN24" s="30">
        <f>Counts!AN24*'Job Details'!$B$16</f>
        <v>0</v>
      </c>
      <c r="AO24" s="29">
        <f>Counts!AO24*'Job Details'!$B$17</f>
        <v>0</v>
      </c>
      <c r="AP24" s="75">
        <f>Counts!AP24*'Job Details'!$B$18</f>
        <v>0</v>
      </c>
      <c r="AQ24" s="76">
        <f t="shared" si="22"/>
        <v>8</v>
      </c>
      <c r="AR24" s="27">
        <f>Counts!AR24*'Job Details'!$B$12</f>
        <v>0</v>
      </c>
      <c r="AS24" s="28">
        <f>Counts!AS24*'Job Details'!$B$13</f>
        <v>0</v>
      </c>
      <c r="AT24" s="29">
        <f>Counts!AT24*'Job Details'!$B$14</f>
        <v>0</v>
      </c>
      <c r="AU24" s="29">
        <f>Counts!AU24*'Job Details'!$B$15</f>
        <v>0</v>
      </c>
      <c r="AV24" s="30">
        <f>Counts!AV24*'Job Details'!$B$16</f>
        <v>0</v>
      </c>
      <c r="AW24" s="29">
        <f>Counts!AW24*'Job Details'!$B$17</f>
        <v>0</v>
      </c>
      <c r="AX24" s="75">
        <f>Counts!AX24*'Job Details'!$B$18</f>
        <v>0</v>
      </c>
      <c r="AY24" s="76">
        <f t="shared" si="23"/>
        <v>0</v>
      </c>
      <c r="AZ24" s="27">
        <f>Counts!AZ24*'Job Details'!$B$12</f>
        <v>4</v>
      </c>
      <c r="BA24" s="28">
        <f>Counts!BA24*'Job Details'!$B$13</f>
        <v>1</v>
      </c>
      <c r="BB24" s="29">
        <f>Counts!BB24*'Job Details'!$B$14</f>
        <v>1.5</v>
      </c>
      <c r="BC24" s="29">
        <f>Counts!BC24*'Job Details'!$B$15</f>
        <v>0</v>
      </c>
      <c r="BD24" s="30">
        <f>Counts!BD24*'Job Details'!$B$16</f>
        <v>0</v>
      </c>
      <c r="BE24" s="29">
        <f>Counts!BE24*'Job Details'!$B$17</f>
        <v>0</v>
      </c>
      <c r="BF24" s="75">
        <f>Counts!BF24*'Job Details'!$B$18</f>
        <v>0</v>
      </c>
      <c r="BG24" s="76">
        <f t="shared" si="24"/>
        <v>6.5</v>
      </c>
      <c r="BH24" s="27">
        <f>Counts!BH24*'Job Details'!$B$12</f>
        <v>68</v>
      </c>
      <c r="BI24" s="28">
        <f>Counts!BI24*'Job Details'!$B$13</f>
        <v>23</v>
      </c>
      <c r="BJ24" s="29">
        <f>Counts!BJ24*'Job Details'!$B$14</f>
        <v>6</v>
      </c>
      <c r="BK24" s="29">
        <f>Counts!BK24*'Job Details'!$B$15</f>
        <v>4.5999999999999996</v>
      </c>
      <c r="BL24" s="30">
        <f>Counts!BL24*'Job Details'!$B$16</f>
        <v>4</v>
      </c>
      <c r="BM24" s="29">
        <f>Counts!BM24*'Job Details'!$B$17</f>
        <v>1.2000000000000002</v>
      </c>
      <c r="BN24" s="75">
        <f>Counts!BN24*'Job Details'!$B$18</f>
        <v>0</v>
      </c>
      <c r="BO24" s="76">
        <f t="shared" si="25"/>
        <v>106.8</v>
      </c>
      <c r="BP24" s="27">
        <f>Counts!BP24*'Job Details'!$B$12</f>
        <v>4</v>
      </c>
      <c r="BQ24" s="28">
        <f>Counts!BQ24*'Job Details'!$B$13</f>
        <v>4</v>
      </c>
      <c r="BR24" s="29">
        <f>Counts!BR24*'Job Details'!$B$14</f>
        <v>0</v>
      </c>
      <c r="BS24" s="29">
        <f>Counts!BS24*'Job Details'!$B$15</f>
        <v>0</v>
      </c>
      <c r="BT24" s="30">
        <f>Counts!BT24*'Job Details'!$B$16</f>
        <v>0</v>
      </c>
      <c r="BU24" s="29">
        <f>Counts!BU24*'Job Details'!$B$17</f>
        <v>0</v>
      </c>
      <c r="BV24" s="75">
        <f>Counts!BV24*'Job Details'!$B$18</f>
        <v>0</v>
      </c>
      <c r="BW24" s="76">
        <f t="shared" si="26"/>
        <v>8</v>
      </c>
      <c r="BX24" s="27">
        <f>Counts!BX24*'Job Details'!$B$12</f>
        <v>12</v>
      </c>
      <c r="BY24" s="28">
        <f>Counts!BY24*'Job Details'!$B$13</f>
        <v>5</v>
      </c>
      <c r="BZ24" s="29">
        <f>Counts!BZ24*'Job Details'!$B$14</f>
        <v>1.5</v>
      </c>
      <c r="CA24" s="29">
        <f>Counts!CA24*'Job Details'!$B$15</f>
        <v>0</v>
      </c>
      <c r="CB24" s="30">
        <f>Counts!CB24*'Job Details'!$B$16</f>
        <v>0</v>
      </c>
      <c r="CC24" s="29">
        <f>Counts!CC24*'Job Details'!$B$17</f>
        <v>0</v>
      </c>
      <c r="CD24" s="75">
        <f>Counts!CD24*'Job Details'!$B$18</f>
        <v>0</v>
      </c>
      <c r="CE24" s="76">
        <f t="shared" si="27"/>
        <v>18.5</v>
      </c>
      <c r="CF24" s="27">
        <f>Counts!CF24*'Job Details'!$B$12</f>
        <v>0</v>
      </c>
      <c r="CG24" s="28">
        <f>Counts!CG24*'Job Details'!$B$13</f>
        <v>0</v>
      </c>
      <c r="CH24" s="29">
        <f>Counts!CH24*'Job Details'!$B$14</f>
        <v>0</v>
      </c>
      <c r="CI24" s="29">
        <f>Counts!CI24*'Job Details'!$B$15</f>
        <v>0</v>
      </c>
      <c r="CJ24" s="30">
        <f>Counts!CJ24*'Job Details'!$B$16</f>
        <v>0</v>
      </c>
      <c r="CK24" s="29">
        <f>Counts!CK24*'Job Details'!$B$17</f>
        <v>0</v>
      </c>
      <c r="CL24" s="75">
        <f>Counts!CL24*'Job Details'!$B$18</f>
        <v>0</v>
      </c>
      <c r="CM24" s="76">
        <f t="shared" si="28"/>
        <v>0</v>
      </c>
      <c r="CN24" s="27">
        <f>Counts!CN24*'Job Details'!$B$12</f>
        <v>3</v>
      </c>
      <c r="CO24" s="28">
        <f>Counts!CO24*'Job Details'!$B$13</f>
        <v>0</v>
      </c>
      <c r="CP24" s="29">
        <f>Counts!CP24*'Job Details'!$B$14</f>
        <v>0</v>
      </c>
      <c r="CQ24" s="29">
        <f>Counts!CQ24*'Job Details'!$B$15</f>
        <v>0</v>
      </c>
      <c r="CR24" s="30">
        <f>Counts!CR24*'Job Details'!$B$16</f>
        <v>0</v>
      </c>
      <c r="CS24" s="29">
        <f>Counts!CS24*'Job Details'!$B$17</f>
        <v>0</v>
      </c>
      <c r="CT24" s="75">
        <f>Counts!CT24*'Job Details'!$B$18</f>
        <v>0</v>
      </c>
      <c r="CU24" s="76">
        <f t="shared" si="29"/>
        <v>3</v>
      </c>
      <c r="CV24" s="27">
        <f>Counts!CV24*'Job Details'!$B$12</f>
        <v>5</v>
      </c>
      <c r="CW24" s="28">
        <f>Counts!CW24*'Job Details'!$B$13</f>
        <v>1</v>
      </c>
      <c r="CX24" s="29">
        <f>Counts!CX24*'Job Details'!$B$14</f>
        <v>0</v>
      </c>
      <c r="CY24" s="29">
        <f>Counts!CY24*'Job Details'!$B$15</f>
        <v>0</v>
      </c>
      <c r="CZ24" s="30">
        <f>Counts!CZ24*'Job Details'!$B$16</f>
        <v>0</v>
      </c>
      <c r="DA24" s="29">
        <f>Counts!DA24*'Job Details'!$B$17</f>
        <v>0</v>
      </c>
      <c r="DB24" s="75">
        <f>Counts!DB24*'Job Details'!$B$18</f>
        <v>0.2</v>
      </c>
      <c r="DC24" s="76">
        <f t="shared" si="30"/>
        <v>6.2</v>
      </c>
      <c r="DD24" s="27">
        <f>Counts!DD24*'Job Details'!$B$12</f>
        <v>61</v>
      </c>
      <c r="DE24" s="28">
        <f>Counts!DE24*'Job Details'!$B$13</f>
        <v>8</v>
      </c>
      <c r="DF24" s="29">
        <f>Counts!DF24*'Job Details'!$B$14</f>
        <v>0</v>
      </c>
      <c r="DG24" s="29">
        <f>Counts!DG24*'Job Details'!$B$15</f>
        <v>6.8999999999999995</v>
      </c>
      <c r="DH24" s="30">
        <f>Counts!DH24*'Job Details'!$B$16</f>
        <v>2</v>
      </c>
      <c r="DI24" s="29">
        <f>Counts!DI24*'Job Details'!$B$17</f>
        <v>0</v>
      </c>
      <c r="DJ24" s="75">
        <f>Counts!DJ24*'Job Details'!$B$18</f>
        <v>0</v>
      </c>
      <c r="DK24" s="76">
        <f t="shared" si="31"/>
        <v>77.900000000000006</v>
      </c>
      <c r="DL24" s="27">
        <f>Counts!DL24*'Job Details'!$B$12</f>
        <v>3</v>
      </c>
      <c r="DM24" s="28">
        <f>Counts!DM24*'Job Details'!$B$13</f>
        <v>2</v>
      </c>
      <c r="DN24" s="29">
        <f>Counts!DN24*'Job Details'!$B$14</f>
        <v>0</v>
      </c>
      <c r="DO24" s="29">
        <f>Counts!DO24*'Job Details'!$B$15</f>
        <v>0</v>
      </c>
      <c r="DP24" s="30">
        <f>Counts!DP24*'Job Details'!$B$16</f>
        <v>0</v>
      </c>
      <c r="DQ24" s="29">
        <f>Counts!DQ24*'Job Details'!$B$17</f>
        <v>0</v>
      </c>
      <c r="DR24" s="75">
        <f>Counts!DR24*'Job Details'!$B$18</f>
        <v>0</v>
      </c>
      <c r="DS24" s="76">
        <f t="shared" si="32"/>
        <v>5</v>
      </c>
      <c r="DT24" s="27">
        <f>Counts!DT24*'Job Details'!$B$12</f>
        <v>0</v>
      </c>
      <c r="DU24" s="28">
        <f>Counts!DU24*'Job Details'!$B$13</f>
        <v>0</v>
      </c>
      <c r="DV24" s="29">
        <f>Counts!DV24*'Job Details'!$B$14</f>
        <v>0</v>
      </c>
      <c r="DW24" s="29">
        <f>Counts!DW24*'Job Details'!$B$15</f>
        <v>0</v>
      </c>
      <c r="DX24" s="30">
        <f>Counts!DX24*'Job Details'!$B$16</f>
        <v>0</v>
      </c>
      <c r="DY24" s="29">
        <f>Counts!DY24*'Job Details'!$B$17</f>
        <v>0</v>
      </c>
      <c r="DZ24" s="28">
        <f>Counts!DZ24*'Job Details'!$B$18</f>
        <v>0</v>
      </c>
      <c r="EA24" s="99">
        <f t="shared" si="33"/>
        <v>0</v>
      </c>
    </row>
    <row r="25" spans="1:131" ht="21.9" customHeight="1">
      <c r="A25" s="25">
        <f t="shared" si="0"/>
        <v>0.47916666666666735</v>
      </c>
      <c r="B25" s="26" t="s">
        <v>57</v>
      </c>
      <c r="C25" s="26">
        <f t="shared" si="1"/>
        <v>0.48958333333333404</v>
      </c>
      <c r="D25" s="27">
        <f>Counts!D25*'Job Details'!$B$12</f>
        <v>0</v>
      </c>
      <c r="E25" s="28">
        <f>Counts!E25*'Job Details'!$B$13</f>
        <v>0</v>
      </c>
      <c r="F25" s="29">
        <f>Counts!F25*'Job Details'!$B$14</f>
        <v>0</v>
      </c>
      <c r="G25" s="29">
        <f>Counts!G25*'Job Details'!$B$15</f>
        <v>0</v>
      </c>
      <c r="H25" s="30">
        <f>Counts!H25*'Job Details'!$B$16</f>
        <v>0</v>
      </c>
      <c r="I25" s="29">
        <f>Counts!I25*'Job Details'!$B$17</f>
        <v>0</v>
      </c>
      <c r="J25" s="75">
        <f>Counts!J25*'Job Details'!$B$18</f>
        <v>0</v>
      </c>
      <c r="K25" s="76">
        <f t="shared" si="18"/>
        <v>0</v>
      </c>
      <c r="L25" s="27">
        <f>Counts!L25*'Job Details'!$B$12</f>
        <v>12</v>
      </c>
      <c r="M25" s="28">
        <f>Counts!M25*'Job Details'!$B$13</f>
        <v>2</v>
      </c>
      <c r="N25" s="29">
        <f>Counts!N25*'Job Details'!$B$14</f>
        <v>0</v>
      </c>
      <c r="O25" s="29">
        <f>Counts!O25*'Job Details'!$B$15</f>
        <v>2.2999999999999998</v>
      </c>
      <c r="P25" s="30">
        <f>Counts!P25*'Job Details'!$B$16</f>
        <v>0</v>
      </c>
      <c r="Q25" s="29">
        <f>Counts!Q25*'Job Details'!$B$17</f>
        <v>0</v>
      </c>
      <c r="R25" s="75">
        <f>Counts!R25*'Job Details'!$B$18</f>
        <v>0</v>
      </c>
      <c r="S25" s="76">
        <f t="shared" si="19"/>
        <v>16.3</v>
      </c>
      <c r="T25" s="27">
        <f>Counts!T25*'Job Details'!$B$12</f>
        <v>3</v>
      </c>
      <c r="U25" s="28">
        <f>Counts!U25*'Job Details'!$B$13</f>
        <v>2</v>
      </c>
      <c r="V25" s="29">
        <f>Counts!V25*'Job Details'!$B$14</f>
        <v>0</v>
      </c>
      <c r="W25" s="29">
        <f>Counts!W25*'Job Details'!$B$15</f>
        <v>0</v>
      </c>
      <c r="X25" s="30">
        <f>Counts!X25*'Job Details'!$B$16</f>
        <v>0</v>
      </c>
      <c r="Y25" s="29">
        <f>Counts!Y25*'Job Details'!$B$17</f>
        <v>0</v>
      </c>
      <c r="Z25" s="75">
        <f>Counts!Z25*'Job Details'!$B$18</f>
        <v>0</v>
      </c>
      <c r="AA25" s="76">
        <f t="shared" si="20"/>
        <v>5</v>
      </c>
      <c r="AB25" s="27">
        <f>Counts!AB25*'Job Details'!$B$12</f>
        <v>4</v>
      </c>
      <c r="AC25" s="28">
        <f>Counts!AC25*'Job Details'!$B$13</f>
        <v>0</v>
      </c>
      <c r="AD25" s="29">
        <f>Counts!AD25*'Job Details'!$B$14</f>
        <v>0</v>
      </c>
      <c r="AE25" s="29">
        <f>Counts!AE25*'Job Details'!$B$15</f>
        <v>0</v>
      </c>
      <c r="AF25" s="30">
        <f>Counts!AF25*'Job Details'!$B$16</f>
        <v>0</v>
      </c>
      <c r="AG25" s="29">
        <f>Counts!AG25*'Job Details'!$B$17</f>
        <v>0</v>
      </c>
      <c r="AH25" s="75">
        <f>Counts!AH25*'Job Details'!$B$18</f>
        <v>0</v>
      </c>
      <c r="AI25" s="76">
        <f t="shared" si="21"/>
        <v>4</v>
      </c>
      <c r="AJ25" s="27">
        <f>Counts!AJ25*'Job Details'!$B$12</f>
        <v>13</v>
      </c>
      <c r="AK25" s="28">
        <f>Counts!AK25*'Job Details'!$B$13</f>
        <v>4</v>
      </c>
      <c r="AL25" s="29">
        <f>Counts!AL25*'Job Details'!$B$14</f>
        <v>0</v>
      </c>
      <c r="AM25" s="29">
        <f>Counts!AM25*'Job Details'!$B$15</f>
        <v>0</v>
      </c>
      <c r="AN25" s="30">
        <f>Counts!AN25*'Job Details'!$B$16</f>
        <v>0</v>
      </c>
      <c r="AO25" s="29">
        <f>Counts!AO25*'Job Details'!$B$17</f>
        <v>0</v>
      </c>
      <c r="AP25" s="75">
        <f>Counts!AP25*'Job Details'!$B$18</f>
        <v>0</v>
      </c>
      <c r="AQ25" s="76">
        <f t="shared" si="22"/>
        <v>17</v>
      </c>
      <c r="AR25" s="27">
        <f>Counts!AR25*'Job Details'!$B$12</f>
        <v>0</v>
      </c>
      <c r="AS25" s="28">
        <f>Counts!AS25*'Job Details'!$B$13</f>
        <v>0</v>
      </c>
      <c r="AT25" s="29">
        <f>Counts!AT25*'Job Details'!$B$14</f>
        <v>0</v>
      </c>
      <c r="AU25" s="29">
        <f>Counts!AU25*'Job Details'!$B$15</f>
        <v>0</v>
      </c>
      <c r="AV25" s="30">
        <f>Counts!AV25*'Job Details'!$B$16</f>
        <v>0</v>
      </c>
      <c r="AW25" s="29">
        <f>Counts!AW25*'Job Details'!$B$17</f>
        <v>0</v>
      </c>
      <c r="AX25" s="75">
        <f>Counts!AX25*'Job Details'!$B$18</f>
        <v>0</v>
      </c>
      <c r="AY25" s="76">
        <f t="shared" si="23"/>
        <v>0</v>
      </c>
      <c r="AZ25" s="27">
        <f>Counts!AZ25*'Job Details'!$B$12</f>
        <v>7</v>
      </c>
      <c r="BA25" s="28">
        <f>Counts!BA25*'Job Details'!$B$13</f>
        <v>3</v>
      </c>
      <c r="BB25" s="29">
        <f>Counts!BB25*'Job Details'!$B$14</f>
        <v>0</v>
      </c>
      <c r="BC25" s="29">
        <f>Counts!BC25*'Job Details'!$B$15</f>
        <v>0</v>
      </c>
      <c r="BD25" s="30">
        <f>Counts!BD25*'Job Details'!$B$16</f>
        <v>0</v>
      </c>
      <c r="BE25" s="29">
        <f>Counts!BE25*'Job Details'!$B$17</f>
        <v>0.4</v>
      </c>
      <c r="BF25" s="75">
        <f>Counts!BF25*'Job Details'!$B$18</f>
        <v>0</v>
      </c>
      <c r="BG25" s="76">
        <f t="shared" si="24"/>
        <v>10.4</v>
      </c>
      <c r="BH25" s="27">
        <f>Counts!BH25*'Job Details'!$B$12</f>
        <v>84</v>
      </c>
      <c r="BI25" s="28">
        <f>Counts!BI25*'Job Details'!$B$13</f>
        <v>13</v>
      </c>
      <c r="BJ25" s="29">
        <f>Counts!BJ25*'Job Details'!$B$14</f>
        <v>3</v>
      </c>
      <c r="BK25" s="29">
        <f>Counts!BK25*'Job Details'!$B$15</f>
        <v>6.8999999999999995</v>
      </c>
      <c r="BL25" s="30">
        <f>Counts!BL25*'Job Details'!$B$16</f>
        <v>0</v>
      </c>
      <c r="BM25" s="29">
        <f>Counts!BM25*'Job Details'!$B$17</f>
        <v>1.2000000000000002</v>
      </c>
      <c r="BN25" s="75">
        <f>Counts!BN25*'Job Details'!$B$18</f>
        <v>0.2</v>
      </c>
      <c r="BO25" s="76">
        <f t="shared" si="25"/>
        <v>108.30000000000001</v>
      </c>
      <c r="BP25" s="27">
        <f>Counts!BP25*'Job Details'!$B$12</f>
        <v>6</v>
      </c>
      <c r="BQ25" s="28">
        <f>Counts!BQ25*'Job Details'!$B$13</f>
        <v>0</v>
      </c>
      <c r="BR25" s="29">
        <f>Counts!BR25*'Job Details'!$B$14</f>
        <v>0</v>
      </c>
      <c r="BS25" s="29">
        <f>Counts!BS25*'Job Details'!$B$15</f>
        <v>0</v>
      </c>
      <c r="BT25" s="30">
        <f>Counts!BT25*'Job Details'!$B$16</f>
        <v>0</v>
      </c>
      <c r="BU25" s="29">
        <f>Counts!BU25*'Job Details'!$B$17</f>
        <v>0</v>
      </c>
      <c r="BV25" s="75">
        <f>Counts!BV25*'Job Details'!$B$18</f>
        <v>0</v>
      </c>
      <c r="BW25" s="76">
        <f t="shared" si="26"/>
        <v>6</v>
      </c>
      <c r="BX25" s="27">
        <f>Counts!BX25*'Job Details'!$B$12</f>
        <v>5</v>
      </c>
      <c r="BY25" s="28">
        <f>Counts!BY25*'Job Details'!$B$13</f>
        <v>3</v>
      </c>
      <c r="BZ25" s="29">
        <f>Counts!BZ25*'Job Details'!$B$14</f>
        <v>0</v>
      </c>
      <c r="CA25" s="29">
        <f>Counts!CA25*'Job Details'!$B$15</f>
        <v>0</v>
      </c>
      <c r="CB25" s="30">
        <f>Counts!CB25*'Job Details'!$B$16</f>
        <v>0</v>
      </c>
      <c r="CC25" s="29">
        <f>Counts!CC25*'Job Details'!$B$17</f>
        <v>0</v>
      </c>
      <c r="CD25" s="75">
        <f>Counts!CD25*'Job Details'!$B$18</f>
        <v>0</v>
      </c>
      <c r="CE25" s="76">
        <f t="shared" si="27"/>
        <v>8</v>
      </c>
      <c r="CF25" s="27">
        <f>Counts!CF25*'Job Details'!$B$12</f>
        <v>0</v>
      </c>
      <c r="CG25" s="28">
        <f>Counts!CG25*'Job Details'!$B$13</f>
        <v>0</v>
      </c>
      <c r="CH25" s="29">
        <f>Counts!CH25*'Job Details'!$B$14</f>
        <v>0</v>
      </c>
      <c r="CI25" s="29">
        <f>Counts!CI25*'Job Details'!$B$15</f>
        <v>0</v>
      </c>
      <c r="CJ25" s="30">
        <f>Counts!CJ25*'Job Details'!$B$16</f>
        <v>0</v>
      </c>
      <c r="CK25" s="29">
        <f>Counts!CK25*'Job Details'!$B$17</f>
        <v>0</v>
      </c>
      <c r="CL25" s="75">
        <f>Counts!CL25*'Job Details'!$B$18</f>
        <v>0</v>
      </c>
      <c r="CM25" s="76">
        <f t="shared" si="28"/>
        <v>0</v>
      </c>
      <c r="CN25" s="27">
        <f>Counts!CN25*'Job Details'!$B$12</f>
        <v>2</v>
      </c>
      <c r="CO25" s="28">
        <f>Counts!CO25*'Job Details'!$B$13</f>
        <v>0</v>
      </c>
      <c r="CP25" s="29">
        <f>Counts!CP25*'Job Details'!$B$14</f>
        <v>0</v>
      </c>
      <c r="CQ25" s="29">
        <f>Counts!CQ25*'Job Details'!$B$15</f>
        <v>0</v>
      </c>
      <c r="CR25" s="30">
        <f>Counts!CR25*'Job Details'!$B$16</f>
        <v>0</v>
      </c>
      <c r="CS25" s="29">
        <f>Counts!CS25*'Job Details'!$B$17</f>
        <v>0</v>
      </c>
      <c r="CT25" s="75">
        <f>Counts!CT25*'Job Details'!$B$18</f>
        <v>0</v>
      </c>
      <c r="CU25" s="76">
        <f t="shared" si="29"/>
        <v>2</v>
      </c>
      <c r="CV25" s="27">
        <f>Counts!CV25*'Job Details'!$B$12</f>
        <v>5</v>
      </c>
      <c r="CW25" s="28">
        <f>Counts!CW25*'Job Details'!$B$13</f>
        <v>0</v>
      </c>
      <c r="CX25" s="29">
        <f>Counts!CX25*'Job Details'!$B$14</f>
        <v>0</v>
      </c>
      <c r="CY25" s="29">
        <f>Counts!CY25*'Job Details'!$B$15</f>
        <v>0</v>
      </c>
      <c r="CZ25" s="30">
        <f>Counts!CZ25*'Job Details'!$B$16</f>
        <v>0</v>
      </c>
      <c r="DA25" s="29">
        <f>Counts!DA25*'Job Details'!$B$17</f>
        <v>0</v>
      </c>
      <c r="DB25" s="75">
        <f>Counts!DB25*'Job Details'!$B$18</f>
        <v>0</v>
      </c>
      <c r="DC25" s="76">
        <f t="shared" si="30"/>
        <v>5</v>
      </c>
      <c r="DD25" s="27">
        <f>Counts!DD25*'Job Details'!$B$12</f>
        <v>81</v>
      </c>
      <c r="DE25" s="28">
        <f>Counts!DE25*'Job Details'!$B$13</f>
        <v>13</v>
      </c>
      <c r="DF25" s="29">
        <f>Counts!DF25*'Job Details'!$B$14</f>
        <v>1.5</v>
      </c>
      <c r="DG25" s="29">
        <f>Counts!DG25*'Job Details'!$B$15</f>
        <v>11.5</v>
      </c>
      <c r="DH25" s="30">
        <f>Counts!DH25*'Job Details'!$B$16</f>
        <v>2</v>
      </c>
      <c r="DI25" s="29">
        <f>Counts!DI25*'Job Details'!$B$17</f>
        <v>0</v>
      </c>
      <c r="DJ25" s="75">
        <f>Counts!DJ25*'Job Details'!$B$18</f>
        <v>0</v>
      </c>
      <c r="DK25" s="76">
        <f t="shared" si="31"/>
        <v>109</v>
      </c>
      <c r="DL25" s="27">
        <f>Counts!DL25*'Job Details'!$B$12</f>
        <v>0</v>
      </c>
      <c r="DM25" s="28">
        <f>Counts!DM25*'Job Details'!$B$13</f>
        <v>1</v>
      </c>
      <c r="DN25" s="29">
        <f>Counts!DN25*'Job Details'!$B$14</f>
        <v>0</v>
      </c>
      <c r="DO25" s="29">
        <f>Counts!DO25*'Job Details'!$B$15</f>
        <v>0</v>
      </c>
      <c r="DP25" s="30">
        <f>Counts!DP25*'Job Details'!$B$16</f>
        <v>0</v>
      </c>
      <c r="DQ25" s="29">
        <f>Counts!DQ25*'Job Details'!$B$17</f>
        <v>0</v>
      </c>
      <c r="DR25" s="75">
        <f>Counts!DR25*'Job Details'!$B$18</f>
        <v>0</v>
      </c>
      <c r="DS25" s="76">
        <f t="shared" si="32"/>
        <v>1</v>
      </c>
      <c r="DT25" s="27">
        <f>Counts!DT25*'Job Details'!$B$12</f>
        <v>0</v>
      </c>
      <c r="DU25" s="28">
        <f>Counts!DU25*'Job Details'!$B$13</f>
        <v>0</v>
      </c>
      <c r="DV25" s="29">
        <f>Counts!DV25*'Job Details'!$B$14</f>
        <v>0</v>
      </c>
      <c r="DW25" s="29">
        <f>Counts!DW25*'Job Details'!$B$15</f>
        <v>0</v>
      </c>
      <c r="DX25" s="30">
        <f>Counts!DX25*'Job Details'!$B$16</f>
        <v>0</v>
      </c>
      <c r="DY25" s="29">
        <f>Counts!DY25*'Job Details'!$B$17</f>
        <v>0</v>
      </c>
      <c r="DZ25" s="28">
        <f>Counts!DZ25*'Job Details'!$B$18</f>
        <v>0</v>
      </c>
      <c r="EA25" s="99">
        <f t="shared" si="33"/>
        <v>0</v>
      </c>
    </row>
    <row r="26" spans="1:131" ht="21.9" customHeight="1">
      <c r="A26" s="31">
        <f t="shared" si="0"/>
        <v>0.48958333333333404</v>
      </c>
      <c r="B26" s="32" t="s">
        <v>57</v>
      </c>
      <c r="C26" s="33">
        <f t="shared" si="1"/>
        <v>0.50000000000000067</v>
      </c>
      <c r="D26" s="34">
        <f>Counts!D26*'Job Details'!$B$12</f>
        <v>0</v>
      </c>
      <c r="E26" s="35">
        <f>Counts!E26*'Job Details'!$B$13</f>
        <v>0</v>
      </c>
      <c r="F26" s="36">
        <f>Counts!F26*'Job Details'!$B$14</f>
        <v>0</v>
      </c>
      <c r="G26" s="36">
        <f>Counts!G26*'Job Details'!$B$15</f>
        <v>0</v>
      </c>
      <c r="H26" s="37">
        <f>Counts!H26*'Job Details'!$B$16</f>
        <v>0</v>
      </c>
      <c r="I26" s="45">
        <f>Counts!I26*'Job Details'!$B$17</f>
        <v>0</v>
      </c>
      <c r="J26" s="77">
        <f>Counts!J26*'Job Details'!$B$18</f>
        <v>0</v>
      </c>
      <c r="K26" s="78">
        <f t="shared" si="18"/>
        <v>0</v>
      </c>
      <c r="L26" s="34">
        <f>Counts!L26*'Job Details'!$B$12</f>
        <v>8</v>
      </c>
      <c r="M26" s="35">
        <f>Counts!M26*'Job Details'!$B$13</f>
        <v>3</v>
      </c>
      <c r="N26" s="36">
        <f>Counts!N26*'Job Details'!$B$14</f>
        <v>1.5</v>
      </c>
      <c r="O26" s="36">
        <f>Counts!O26*'Job Details'!$B$15</f>
        <v>0</v>
      </c>
      <c r="P26" s="37">
        <f>Counts!P26*'Job Details'!$B$16</f>
        <v>0</v>
      </c>
      <c r="Q26" s="45">
        <f>Counts!Q26*'Job Details'!$B$17</f>
        <v>0</v>
      </c>
      <c r="R26" s="77">
        <f>Counts!R26*'Job Details'!$B$18</f>
        <v>0</v>
      </c>
      <c r="S26" s="78">
        <f t="shared" si="19"/>
        <v>12.5</v>
      </c>
      <c r="T26" s="34">
        <f>Counts!T26*'Job Details'!$B$12</f>
        <v>7</v>
      </c>
      <c r="U26" s="35">
        <f>Counts!U26*'Job Details'!$B$13</f>
        <v>1</v>
      </c>
      <c r="V26" s="36">
        <f>Counts!V26*'Job Details'!$B$14</f>
        <v>0</v>
      </c>
      <c r="W26" s="36">
        <f>Counts!W26*'Job Details'!$B$15</f>
        <v>0</v>
      </c>
      <c r="X26" s="37">
        <f>Counts!X26*'Job Details'!$B$16</f>
        <v>0</v>
      </c>
      <c r="Y26" s="45">
        <f>Counts!Y26*'Job Details'!$B$17</f>
        <v>0</v>
      </c>
      <c r="Z26" s="77">
        <f>Counts!Z26*'Job Details'!$B$18</f>
        <v>0</v>
      </c>
      <c r="AA26" s="78">
        <f t="shared" si="20"/>
        <v>8</v>
      </c>
      <c r="AB26" s="34">
        <f>Counts!AB26*'Job Details'!$B$12</f>
        <v>5</v>
      </c>
      <c r="AC26" s="35">
        <f>Counts!AC26*'Job Details'!$B$13</f>
        <v>0</v>
      </c>
      <c r="AD26" s="36">
        <f>Counts!AD26*'Job Details'!$B$14</f>
        <v>0</v>
      </c>
      <c r="AE26" s="36">
        <f>Counts!AE26*'Job Details'!$B$15</f>
        <v>0</v>
      </c>
      <c r="AF26" s="37">
        <f>Counts!AF26*'Job Details'!$B$16</f>
        <v>0</v>
      </c>
      <c r="AG26" s="45">
        <f>Counts!AG26*'Job Details'!$B$17</f>
        <v>0</v>
      </c>
      <c r="AH26" s="77">
        <f>Counts!AH26*'Job Details'!$B$18</f>
        <v>0</v>
      </c>
      <c r="AI26" s="78">
        <f t="shared" si="21"/>
        <v>5</v>
      </c>
      <c r="AJ26" s="34">
        <f>Counts!AJ26*'Job Details'!$B$12</f>
        <v>7</v>
      </c>
      <c r="AK26" s="35">
        <f>Counts!AK26*'Job Details'!$B$13</f>
        <v>4</v>
      </c>
      <c r="AL26" s="36">
        <f>Counts!AL26*'Job Details'!$B$14</f>
        <v>0</v>
      </c>
      <c r="AM26" s="36">
        <f>Counts!AM26*'Job Details'!$B$15</f>
        <v>0</v>
      </c>
      <c r="AN26" s="37">
        <f>Counts!AN26*'Job Details'!$B$16</f>
        <v>0</v>
      </c>
      <c r="AO26" s="45">
        <f>Counts!AO26*'Job Details'!$B$17</f>
        <v>0</v>
      </c>
      <c r="AP26" s="77">
        <f>Counts!AP26*'Job Details'!$B$18</f>
        <v>0</v>
      </c>
      <c r="AQ26" s="78">
        <f t="shared" si="22"/>
        <v>11</v>
      </c>
      <c r="AR26" s="34">
        <f>Counts!AR26*'Job Details'!$B$12</f>
        <v>0</v>
      </c>
      <c r="AS26" s="35">
        <f>Counts!AS26*'Job Details'!$B$13</f>
        <v>0</v>
      </c>
      <c r="AT26" s="36">
        <f>Counts!AT26*'Job Details'!$B$14</f>
        <v>0</v>
      </c>
      <c r="AU26" s="36">
        <f>Counts!AU26*'Job Details'!$B$15</f>
        <v>0</v>
      </c>
      <c r="AV26" s="37">
        <f>Counts!AV26*'Job Details'!$B$16</f>
        <v>0</v>
      </c>
      <c r="AW26" s="45">
        <f>Counts!AW26*'Job Details'!$B$17</f>
        <v>0</v>
      </c>
      <c r="AX26" s="77">
        <f>Counts!AX26*'Job Details'!$B$18</f>
        <v>0</v>
      </c>
      <c r="AY26" s="78">
        <f t="shared" si="23"/>
        <v>0</v>
      </c>
      <c r="AZ26" s="34">
        <f>Counts!AZ26*'Job Details'!$B$12</f>
        <v>1</v>
      </c>
      <c r="BA26" s="35">
        <f>Counts!BA26*'Job Details'!$B$13</f>
        <v>1</v>
      </c>
      <c r="BB26" s="36">
        <f>Counts!BB26*'Job Details'!$B$14</f>
        <v>0</v>
      </c>
      <c r="BC26" s="36">
        <f>Counts!BC26*'Job Details'!$B$15</f>
        <v>0</v>
      </c>
      <c r="BD26" s="37">
        <f>Counts!BD26*'Job Details'!$B$16</f>
        <v>0</v>
      </c>
      <c r="BE26" s="45">
        <f>Counts!BE26*'Job Details'!$B$17</f>
        <v>0.4</v>
      </c>
      <c r="BF26" s="77">
        <f>Counts!BF26*'Job Details'!$B$18</f>
        <v>0</v>
      </c>
      <c r="BG26" s="78">
        <f t="shared" si="24"/>
        <v>2.4</v>
      </c>
      <c r="BH26" s="34">
        <f>Counts!BH26*'Job Details'!$B$12</f>
        <v>74</v>
      </c>
      <c r="BI26" s="35">
        <f>Counts!BI26*'Job Details'!$B$13</f>
        <v>6</v>
      </c>
      <c r="BJ26" s="36">
        <f>Counts!BJ26*'Job Details'!$B$14</f>
        <v>1.5</v>
      </c>
      <c r="BK26" s="36">
        <f>Counts!BK26*'Job Details'!$B$15</f>
        <v>4.5999999999999996</v>
      </c>
      <c r="BL26" s="37">
        <f>Counts!BL26*'Job Details'!$B$16</f>
        <v>2</v>
      </c>
      <c r="BM26" s="45">
        <f>Counts!BM26*'Job Details'!$B$17</f>
        <v>0</v>
      </c>
      <c r="BN26" s="77">
        <f>Counts!BN26*'Job Details'!$B$18</f>
        <v>0</v>
      </c>
      <c r="BO26" s="78">
        <f t="shared" si="25"/>
        <v>88.1</v>
      </c>
      <c r="BP26" s="34">
        <f>Counts!BP26*'Job Details'!$B$12</f>
        <v>5</v>
      </c>
      <c r="BQ26" s="35">
        <f>Counts!BQ26*'Job Details'!$B$13</f>
        <v>2</v>
      </c>
      <c r="BR26" s="36">
        <f>Counts!BR26*'Job Details'!$B$14</f>
        <v>0</v>
      </c>
      <c r="BS26" s="36">
        <f>Counts!BS26*'Job Details'!$B$15</f>
        <v>0</v>
      </c>
      <c r="BT26" s="37">
        <f>Counts!BT26*'Job Details'!$B$16</f>
        <v>0</v>
      </c>
      <c r="BU26" s="45">
        <f>Counts!BU26*'Job Details'!$B$17</f>
        <v>0</v>
      </c>
      <c r="BV26" s="77">
        <f>Counts!BV26*'Job Details'!$B$18</f>
        <v>0</v>
      </c>
      <c r="BW26" s="78">
        <f t="shared" si="26"/>
        <v>7</v>
      </c>
      <c r="BX26" s="34">
        <f>Counts!BX26*'Job Details'!$B$12</f>
        <v>6</v>
      </c>
      <c r="BY26" s="35">
        <f>Counts!BY26*'Job Details'!$B$13</f>
        <v>3</v>
      </c>
      <c r="BZ26" s="36">
        <f>Counts!BZ26*'Job Details'!$B$14</f>
        <v>0</v>
      </c>
      <c r="CA26" s="36">
        <f>Counts!CA26*'Job Details'!$B$15</f>
        <v>2.2999999999999998</v>
      </c>
      <c r="CB26" s="37">
        <f>Counts!CB26*'Job Details'!$B$16</f>
        <v>0</v>
      </c>
      <c r="CC26" s="45">
        <f>Counts!CC26*'Job Details'!$B$17</f>
        <v>0</v>
      </c>
      <c r="CD26" s="77">
        <f>Counts!CD26*'Job Details'!$B$18</f>
        <v>0</v>
      </c>
      <c r="CE26" s="78">
        <f t="shared" si="27"/>
        <v>11.3</v>
      </c>
      <c r="CF26" s="34">
        <f>Counts!CF26*'Job Details'!$B$12</f>
        <v>0</v>
      </c>
      <c r="CG26" s="35">
        <f>Counts!CG26*'Job Details'!$B$13</f>
        <v>0</v>
      </c>
      <c r="CH26" s="36">
        <f>Counts!CH26*'Job Details'!$B$14</f>
        <v>0</v>
      </c>
      <c r="CI26" s="36">
        <f>Counts!CI26*'Job Details'!$B$15</f>
        <v>0</v>
      </c>
      <c r="CJ26" s="37">
        <f>Counts!CJ26*'Job Details'!$B$16</f>
        <v>0</v>
      </c>
      <c r="CK26" s="45">
        <f>Counts!CK26*'Job Details'!$B$17</f>
        <v>0</v>
      </c>
      <c r="CL26" s="77">
        <f>Counts!CL26*'Job Details'!$B$18</f>
        <v>0</v>
      </c>
      <c r="CM26" s="78">
        <f t="shared" si="28"/>
        <v>0</v>
      </c>
      <c r="CN26" s="34">
        <f>Counts!CN26*'Job Details'!$B$12</f>
        <v>4</v>
      </c>
      <c r="CO26" s="35">
        <f>Counts!CO26*'Job Details'!$B$13</f>
        <v>2</v>
      </c>
      <c r="CP26" s="36">
        <f>Counts!CP26*'Job Details'!$B$14</f>
        <v>0</v>
      </c>
      <c r="CQ26" s="36">
        <f>Counts!CQ26*'Job Details'!$B$15</f>
        <v>0</v>
      </c>
      <c r="CR26" s="37">
        <f>Counts!CR26*'Job Details'!$B$16</f>
        <v>0</v>
      </c>
      <c r="CS26" s="45">
        <f>Counts!CS26*'Job Details'!$B$17</f>
        <v>0</v>
      </c>
      <c r="CT26" s="77">
        <f>Counts!CT26*'Job Details'!$B$18</f>
        <v>0</v>
      </c>
      <c r="CU26" s="78">
        <f t="shared" si="29"/>
        <v>6</v>
      </c>
      <c r="CV26" s="34">
        <f>Counts!CV26*'Job Details'!$B$12</f>
        <v>3</v>
      </c>
      <c r="CW26" s="35">
        <f>Counts!CW26*'Job Details'!$B$13</f>
        <v>1</v>
      </c>
      <c r="CX26" s="36">
        <f>Counts!CX26*'Job Details'!$B$14</f>
        <v>0</v>
      </c>
      <c r="CY26" s="36">
        <f>Counts!CY26*'Job Details'!$B$15</f>
        <v>0</v>
      </c>
      <c r="CZ26" s="37">
        <f>Counts!CZ26*'Job Details'!$B$16</f>
        <v>0</v>
      </c>
      <c r="DA26" s="45">
        <f>Counts!DA26*'Job Details'!$B$17</f>
        <v>0</v>
      </c>
      <c r="DB26" s="77">
        <f>Counts!DB26*'Job Details'!$B$18</f>
        <v>0</v>
      </c>
      <c r="DC26" s="78">
        <f t="shared" si="30"/>
        <v>4</v>
      </c>
      <c r="DD26" s="34">
        <f>Counts!DD26*'Job Details'!$B$12</f>
        <v>73</v>
      </c>
      <c r="DE26" s="35">
        <f>Counts!DE26*'Job Details'!$B$13</f>
        <v>8</v>
      </c>
      <c r="DF26" s="36">
        <f>Counts!DF26*'Job Details'!$B$14</f>
        <v>6</v>
      </c>
      <c r="DG26" s="36">
        <f>Counts!DG26*'Job Details'!$B$15</f>
        <v>4.5999999999999996</v>
      </c>
      <c r="DH26" s="37">
        <f>Counts!DH26*'Job Details'!$B$16</f>
        <v>0</v>
      </c>
      <c r="DI26" s="45">
        <f>Counts!DI26*'Job Details'!$B$17</f>
        <v>0</v>
      </c>
      <c r="DJ26" s="77">
        <f>Counts!DJ26*'Job Details'!$B$18</f>
        <v>0</v>
      </c>
      <c r="DK26" s="78">
        <f t="shared" si="31"/>
        <v>91.6</v>
      </c>
      <c r="DL26" s="34">
        <f>Counts!DL26*'Job Details'!$B$12</f>
        <v>3</v>
      </c>
      <c r="DM26" s="35">
        <f>Counts!DM26*'Job Details'!$B$13</f>
        <v>0</v>
      </c>
      <c r="DN26" s="36">
        <f>Counts!DN26*'Job Details'!$B$14</f>
        <v>0</v>
      </c>
      <c r="DO26" s="36">
        <f>Counts!DO26*'Job Details'!$B$15</f>
        <v>0</v>
      </c>
      <c r="DP26" s="37">
        <f>Counts!DP26*'Job Details'!$B$16</f>
        <v>0</v>
      </c>
      <c r="DQ26" s="45">
        <f>Counts!DQ26*'Job Details'!$B$17</f>
        <v>0</v>
      </c>
      <c r="DR26" s="77">
        <f>Counts!DR26*'Job Details'!$B$18</f>
        <v>0</v>
      </c>
      <c r="DS26" s="78">
        <f t="shared" si="32"/>
        <v>3</v>
      </c>
      <c r="DT26" s="34">
        <f>Counts!DT26*'Job Details'!$B$12</f>
        <v>0</v>
      </c>
      <c r="DU26" s="35">
        <f>Counts!DU26*'Job Details'!$B$13</f>
        <v>0</v>
      </c>
      <c r="DV26" s="36">
        <f>Counts!DV26*'Job Details'!$B$14</f>
        <v>0</v>
      </c>
      <c r="DW26" s="36">
        <f>Counts!DW26*'Job Details'!$B$15</f>
        <v>0</v>
      </c>
      <c r="DX26" s="37">
        <f>Counts!DX26*'Job Details'!$B$16</f>
        <v>0</v>
      </c>
      <c r="DY26" s="45">
        <f>Counts!DY26*'Job Details'!$B$17</f>
        <v>0</v>
      </c>
      <c r="DZ26" s="35">
        <f>Counts!DZ26*'Job Details'!$B$18</f>
        <v>0</v>
      </c>
      <c r="EA26" s="100">
        <f t="shared" si="33"/>
        <v>0</v>
      </c>
    </row>
    <row r="27" spans="1:131" ht="21.9" customHeight="1">
      <c r="A27" s="19">
        <f t="shared" si="0"/>
        <v>0.50000000000000067</v>
      </c>
      <c r="B27" s="20" t="s">
        <v>57</v>
      </c>
      <c r="C27" s="20">
        <f t="shared" si="1"/>
        <v>0.5104166666666673</v>
      </c>
      <c r="D27" s="21">
        <f>Counts!D27*'Job Details'!$B$12</f>
        <v>0</v>
      </c>
      <c r="E27" s="22">
        <f>Counts!E27*'Job Details'!$B$13</f>
        <v>0</v>
      </c>
      <c r="F27" s="23">
        <f>Counts!F27*'Job Details'!$B$14</f>
        <v>0</v>
      </c>
      <c r="G27" s="23">
        <f>Counts!G27*'Job Details'!$B$15</f>
        <v>0</v>
      </c>
      <c r="H27" s="24">
        <f>Counts!H27*'Job Details'!$B$16</f>
        <v>0</v>
      </c>
      <c r="I27" s="23">
        <f>Counts!I27*'Job Details'!$B$17</f>
        <v>0</v>
      </c>
      <c r="J27" s="73">
        <f>Counts!J27*'Job Details'!$B$18</f>
        <v>0</v>
      </c>
      <c r="K27" s="74">
        <f t="shared" ref="K27:K34" si="34">SUM(D27:J27)</f>
        <v>0</v>
      </c>
      <c r="L27" s="21">
        <f>Counts!L27*'Job Details'!$B$12</f>
        <v>11</v>
      </c>
      <c r="M27" s="22">
        <f>Counts!M27*'Job Details'!$B$13</f>
        <v>3</v>
      </c>
      <c r="N27" s="23">
        <f>Counts!N27*'Job Details'!$B$14</f>
        <v>0</v>
      </c>
      <c r="O27" s="23">
        <f>Counts!O27*'Job Details'!$B$15</f>
        <v>0</v>
      </c>
      <c r="P27" s="24">
        <f>Counts!P27*'Job Details'!$B$16</f>
        <v>0</v>
      </c>
      <c r="Q27" s="23">
        <f>Counts!Q27*'Job Details'!$B$17</f>
        <v>0</v>
      </c>
      <c r="R27" s="73">
        <f>Counts!R27*'Job Details'!$B$18</f>
        <v>0</v>
      </c>
      <c r="S27" s="74">
        <f t="shared" ref="S27:S34" si="35">SUM(L27:R27)</f>
        <v>14</v>
      </c>
      <c r="T27" s="21">
        <f>Counts!T27*'Job Details'!$B$12</f>
        <v>2</v>
      </c>
      <c r="U27" s="22">
        <f>Counts!U27*'Job Details'!$B$13</f>
        <v>1</v>
      </c>
      <c r="V27" s="23">
        <f>Counts!V27*'Job Details'!$B$14</f>
        <v>0</v>
      </c>
      <c r="W27" s="23">
        <f>Counts!W27*'Job Details'!$B$15</f>
        <v>0</v>
      </c>
      <c r="X27" s="24">
        <f>Counts!X27*'Job Details'!$B$16</f>
        <v>0</v>
      </c>
      <c r="Y27" s="23">
        <f>Counts!Y27*'Job Details'!$B$17</f>
        <v>0</v>
      </c>
      <c r="Z27" s="73">
        <f>Counts!Z27*'Job Details'!$B$18</f>
        <v>0</v>
      </c>
      <c r="AA27" s="74">
        <f t="shared" ref="AA27:AA34" si="36">SUM(T27:Z27)</f>
        <v>3</v>
      </c>
      <c r="AB27" s="21">
        <f>Counts!AB27*'Job Details'!$B$12</f>
        <v>4</v>
      </c>
      <c r="AC27" s="22">
        <f>Counts!AC27*'Job Details'!$B$13</f>
        <v>1</v>
      </c>
      <c r="AD27" s="23">
        <f>Counts!AD27*'Job Details'!$B$14</f>
        <v>0</v>
      </c>
      <c r="AE27" s="23">
        <f>Counts!AE27*'Job Details'!$B$15</f>
        <v>0</v>
      </c>
      <c r="AF27" s="24">
        <f>Counts!AF27*'Job Details'!$B$16</f>
        <v>0</v>
      </c>
      <c r="AG27" s="23">
        <f>Counts!AG27*'Job Details'!$B$17</f>
        <v>0</v>
      </c>
      <c r="AH27" s="73">
        <f>Counts!AH27*'Job Details'!$B$18</f>
        <v>0</v>
      </c>
      <c r="AI27" s="74">
        <f t="shared" ref="AI27:AI34" si="37">SUM(AB27:AH27)</f>
        <v>5</v>
      </c>
      <c r="AJ27" s="21">
        <f>Counts!AJ27*'Job Details'!$B$12</f>
        <v>5</v>
      </c>
      <c r="AK27" s="22">
        <f>Counts!AK27*'Job Details'!$B$13</f>
        <v>4</v>
      </c>
      <c r="AL27" s="23">
        <f>Counts!AL27*'Job Details'!$B$14</f>
        <v>0</v>
      </c>
      <c r="AM27" s="23">
        <f>Counts!AM27*'Job Details'!$B$15</f>
        <v>0</v>
      </c>
      <c r="AN27" s="24">
        <f>Counts!AN27*'Job Details'!$B$16</f>
        <v>0</v>
      </c>
      <c r="AO27" s="23">
        <f>Counts!AO27*'Job Details'!$B$17</f>
        <v>0</v>
      </c>
      <c r="AP27" s="73">
        <f>Counts!AP27*'Job Details'!$B$18</f>
        <v>0</v>
      </c>
      <c r="AQ27" s="74">
        <f t="shared" ref="AQ27:AQ34" si="38">SUM(AJ27:AP27)</f>
        <v>9</v>
      </c>
      <c r="AR27" s="21">
        <f>Counts!AR27*'Job Details'!$B$12</f>
        <v>0</v>
      </c>
      <c r="AS27" s="22">
        <f>Counts!AS27*'Job Details'!$B$13</f>
        <v>0</v>
      </c>
      <c r="AT27" s="23">
        <f>Counts!AT27*'Job Details'!$B$14</f>
        <v>0</v>
      </c>
      <c r="AU27" s="23">
        <f>Counts!AU27*'Job Details'!$B$15</f>
        <v>0</v>
      </c>
      <c r="AV27" s="24">
        <f>Counts!AV27*'Job Details'!$B$16</f>
        <v>0</v>
      </c>
      <c r="AW27" s="23">
        <f>Counts!AW27*'Job Details'!$B$17</f>
        <v>0</v>
      </c>
      <c r="AX27" s="73">
        <f>Counts!AX27*'Job Details'!$B$18</f>
        <v>0</v>
      </c>
      <c r="AY27" s="74">
        <f t="shared" ref="AY27:AY34" si="39">SUM(AR27:AX27)</f>
        <v>0</v>
      </c>
      <c r="AZ27" s="21">
        <f>Counts!AZ27*'Job Details'!$B$12</f>
        <v>4</v>
      </c>
      <c r="BA27" s="22">
        <f>Counts!BA27*'Job Details'!$B$13</f>
        <v>4</v>
      </c>
      <c r="BB27" s="23">
        <f>Counts!BB27*'Job Details'!$B$14</f>
        <v>0</v>
      </c>
      <c r="BC27" s="23">
        <f>Counts!BC27*'Job Details'!$B$15</f>
        <v>0</v>
      </c>
      <c r="BD27" s="24">
        <f>Counts!BD27*'Job Details'!$B$16</f>
        <v>0</v>
      </c>
      <c r="BE27" s="23">
        <f>Counts!BE27*'Job Details'!$B$17</f>
        <v>0</v>
      </c>
      <c r="BF27" s="73">
        <f>Counts!BF27*'Job Details'!$B$18</f>
        <v>0</v>
      </c>
      <c r="BG27" s="74">
        <f t="shared" ref="BG27:BG34" si="40">SUM(AZ27:BF27)</f>
        <v>8</v>
      </c>
      <c r="BH27" s="21">
        <f>Counts!BH27*'Job Details'!$B$12</f>
        <v>67</v>
      </c>
      <c r="BI27" s="22">
        <f>Counts!BI27*'Job Details'!$B$13</f>
        <v>12</v>
      </c>
      <c r="BJ27" s="23">
        <f>Counts!BJ27*'Job Details'!$B$14</f>
        <v>3</v>
      </c>
      <c r="BK27" s="23">
        <f>Counts!BK27*'Job Details'!$B$15</f>
        <v>6.8999999999999995</v>
      </c>
      <c r="BL27" s="24">
        <f>Counts!BL27*'Job Details'!$B$16</f>
        <v>0</v>
      </c>
      <c r="BM27" s="23">
        <f>Counts!BM27*'Job Details'!$B$17</f>
        <v>0.8</v>
      </c>
      <c r="BN27" s="73">
        <f>Counts!BN27*'Job Details'!$B$18</f>
        <v>0</v>
      </c>
      <c r="BO27" s="74">
        <f t="shared" ref="BO27:BO34" si="41">SUM(BH27:BN27)</f>
        <v>89.7</v>
      </c>
      <c r="BP27" s="21">
        <f>Counts!BP27*'Job Details'!$B$12</f>
        <v>6</v>
      </c>
      <c r="BQ27" s="22">
        <f>Counts!BQ27*'Job Details'!$B$13</f>
        <v>0</v>
      </c>
      <c r="BR27" s="23">
        <f>Counts!BR27*'Job Details'!$B$14</f>
        <v>0</v>
      </c>
      <c r="BS27" s="23">
        <f>Counts!BS27*'Job Details'!$B$15</f>
        <v>0</v>
      </c>
      <c r="BT27" s="24">
        <f>Counts!BT27*'Job Details'!$B$16</f>
        <v>0</v>
      </c>
      <c r="BU27" s="23">
        <f>Counts!BU27*'Job Details'!$B$17</f>
        <v>0</v>
      </c>
      <c r="BV27" s="73">
        <f>Counts!BV27*'Job Details'!$B$18</f>
        <v>0</v>
      </c>
      <c r="BW27" s="74">
        <f t="shared" ref="BW27:BW34" si="42">SUM(BP27:BV27)</f>
        <v>6</v>
      </c>
      <c r="BX27" s="21">
        <f>Counts!BX27*'Job Details'!$B$12</f>
        <v>4</v>
      </c>
      <c r="BY27" s="22">
        <f>Counts!BY27*'Job Details'!$B$13</f>
        <v>0</v>
      </c>
      <c r="BZ27" s="23">
        <f>Counts!BZ27*'Job Details'!$B$14</f>
        <v>0</v>
      </c>
      <c r="CA27" s="23">
        <f>Counts!CA27*'Job Details'!$B$15</f>
        <v>0</v>
      </c>
      <c r="CB27" s="24">
        <f>Counts!CB27*'Job Details'!$B$16</f>
        <v>0</v>
      </c>
      <c r="CC27" s="23">
        <f>Counts!CC27*'Job Details'!$B$17</f>
        <v>0</v>
      </c>
      <c r="CD27" s="73">
        <f>Counts!CD27*'Job Details'!$B$18</f>
        <v>0</v>
      </c>
      <c r="CE27" s="74">
        <f t="shared" ref="CE27:CE34" si="43">SUM(BX27:CD27)</f>
        <v>4</v>
      </c>
      <c r="CF27" s="21">
        <f>Counts!CF27*'Job Details'!$B$12</f>
        <v>0</v>
      </c>
      <c r="CG27" s="22">
        <f>Counts!CG27*'Job Details'!$B$13</f>
        <v>0</v>
      </c>
      <c r="CH27" s="23">
        <f>Counts!CH27*'Job Details'!$B$14</f>
        <v>0</v>
      </c>
      <c r="CI27" s="23">
        <f>Counts!CI27*'Job Details'!$B$15</f>
        <v>0</v>
      </c>
      <c r="CJ27" s="24">
        <f>Counts!CJ27*'Job Details'!$B$16</f>
        <v>0</v>
      </c>
      <c r="CK27" s="23">
        <f>Counts!CK27*'Job Details'!$B$17</f>
        <v>0</v>
      </c>
      <c r="CL27" s="73">
        <f>Counts!CL27*'Job Details'!$B$18</f>
        <v>0</v>
      </c>
      <c r="CM27" s="74">
        <f t="shared" ref="CM27:CM34" si="44">SUM(CF27:CL27)</f>
        <v>0</v>
      </c>
      <c r="CN27" s="21">
        <f>Counts!CN27*'Job Details'!$B$12</f>
        <v>4</v>
      </c>
      <c r="CO27" s="22">
        <f>Counts!CO27*'Job Details'!$B$13</f>
        <v>0</v>
      </c>
      <c r="CP27" s="23">
        <f>Counts!CP27*'Job Details'!$B$14</f>
        <v>0</v>
      </c>
      <c r="CQ27" s="23">
        <f>Counts!CQ27*'Job Details'!$B$15</f>
        <v>0</v>
      </c>
      <c r="CR27" s="24">
        <f>Counts!CR27*'Job Details'!$B$16</f>
        <v>0</v>
      </c>
      <c r="CS27" s="23">
        <f>Counts!CS27*'Job Details'!$B$17</f>
        <v>0</v>
      </c>
      <c r="CT27" s="73">
        <f>Counts!CT27*'Job Details'!$B$18</f>
        <v>0</v>
      </c>
      <c r="CU27" s="74">
        <f t="shared" ref="CU27:CU34" si="45">SUM(CN27:CT27)</f>
        <v>4</v>
      </c>
      <c r="CV27" s="21">
        <f>Counts!CV27*'Job Details'!$B$12</f>
        <v>4</v>
      </c>
      <c r="CW27" s="22">
        <f>Counts!CW27*'Job Details'!$B$13</f>
        <v>1</v>
      </c>
      <c r="CX27" s="23">
        <f>Counts!CX27*'Job Details'!$B$14</f>
        <v>0</v>
      </c>
      <c r="CY27" s="23">
        <f>Counts!CY27*'Job Details'!$B$15</f>
        <v>0</v>
      </c>
      <c r="CZ27" s="24">
        <f>Counts!CZ27*'Job Details'!$B$16</f>
        <v>0</v>
      </c>
      <c r="DA27" s="23">
        <f>Counts!DA27*'Job Details'!$B$17</f>
        <v>0</v>
      </c>
      <c r="DB27" s="73">
        <f>Counts!DB27*'Job Details'!$B$18</f>
        <v>0</v>
      </c>
      <c r="DC27" s="74">
        <f t="shared" ref="DC27:DC34" si="46">SUM(CV27:DB27)</f>
        <v>5</v>
      </c>
      <c r="DD27" s="21">
        <f>Counts!DD27*'Job Details'!$B$12</f>
        <v>86</v>
      </c>
      <c r="DE27" s="22">
        <f>Counts!DE27*'Job Details'!$B$13</f>
        <v>17</v>
      </c>
      <c r="DF27" s="23">
        <f>Counts!DF27*'Job Details'!$B$14</f>
        <v>3</v>
      </c>
      <c r="DG27" s="23">
        <f>Counts!DG27*'Job Details'!$B$15</f>
        <v>13.799999999999999</v>
      </c>
      <c r="DH27" s="24">
        <f>Counts!DH27*'Job Details'!$B$16</f>
        <v>2</v>
      </c>
      <c r="DI27" s="23">
        <f>Counts!DI27*'Job Details'!$B$17</f>
        <v>3.2</v>
      </c>
      <c r="DJ27" s="73">
        <f>Counts!DJ27*'Job Details'!$B$18</f>
        <v>0</v>
      </c>
      <c r="DK27" s="74">
        <f t="shared" ref="DK27:DK34" si="47">SUM(DD27:DJ27)</f>
        <v>125</v>
      </c>
      <c r="DL27" s="21">
        <f>Counts!DL27*'Job Details'!$B$12</f>
        <v>4</v>
      </c>
      <c r="DM27" s="22">
        <f>Counts!DM27*'Job Details'!$B$13</f>
        <v>1</v>
      </c>
      <c r="DN27" s="23">
        <f>Counts!DN27*'Job Details'!$B$14</f>
        <v>0</v>
      </c>
      <c r="DO27" s="23">
        <f>Counts!DO27*'Job Details'!$B$15</f>
        <v>0</v>
      </c>
      <c r="DP27" s="24">
        <f>Counts!DP27*'Job Details'!$B$16</f>
        <v>0</v>
      </c>
      <c r="DQ27" s="23">
        <f>Counts!DQ27*'Job Details'!$B$17</f>
        <v>0.4</v>
      </c>
      <c r="DR27" s="73">
        <f>Counts!DR27*'Job Details'!$B$18</f>
        <v>0</v>
      </c>
      <c r="DS27" s="74">
        <f t="shared" ref="DS27:DS34" si="48">SUM(DL27:DR27)</f>
        <v>5.4</v>
      </c>
      <c r="DT27" s="21">
        <f>Counts!DT27*'Job Details'!$B$12</f>
        <v>0</v>
      </c>
      <c r="DU27" s="22">
        <f>Counts!DU27*'Job Details'!$B$13</f>
        <v>0</v>
      </c>
      <c r="DV27" s="23">
        <f>Counts!DV27*'Job Details'!$B$14</f>
        <v>0</v>
      </c>
      <c r="DW27" s="23">
        <f>Counts!DW27*'Job Details'!$B$15</f>
        <v>0</v>
      </c>
      <c r="DX27" s="24">
        <f>Counts!DX27*'Job Details'!$B$16</f>
        <v>0</v>
      </c>
      <c r="DY27" s="23">
        <f>Counts!DY27*'Job Details'!$B$17</f>
        <v>0</v>
      </c>
      <c r="DZ27" s="22">
        <f>Counts!DZ27*'Job Details'!$B$18</f>
        <v>0</v>
      </c>
      <c r="EA27" s="101">
        <f t="shared" ref="EA27:EA34" si="49">SUM(DT27:DZ27)</f>
        <v>0</v>
      </c>
    </row>
    <row r="28" spans="1:131" ht="21.9" customHeight="1">
      <c r="A28" s="25">
        <f t="shared" si="0"/>
        <v>0.5104166666666673</v>
      </c>
      <c r="B28" s="26" t="s">
        <v>57</v>
      </c>
      <c r="C28" s="26">
        <f t="shared" si="1"/>
        <v>0.52083333333333393</v>
      </c>
      <c r="D28" s="27">
        <f>Counts!D28*'Job Details'!$B$12</f>
        <v>0</v>
      </c>
      <c r="E28" s="28">
        <f>Counts!E28*'Job Details'!$B$13</f>
        <v>0</v>
      </c>
      <c r="F28" s="29">
        <f>Counts!F28*'Job Details'!$B$14</f>
        <v>0</v>
      </c>
      <c r="G28" s="29">
        <f>Counts!G28*'Job Details'!$B$15</f>
        <v>0</v>
      </c>
      <c r="H28" s="30">
        <f>Counts!H28*'Job Details'!$B$16</f>
        <v>0</v>
      </c>
      <c r="I28" s="29">
        <f>Counts!I28*'Job Details'!$B$17</f>
        <v>0</v>
      </c>
      <c r="J28" s="75">
        <f>Counts!J28*'Job Details'!$B$18</f>
        <v>0</v>
      </c>
      <c r="K28" s="76">
        <f t="shared" si="34"/>
        <v>0</v>
      </c>
      <c r="L28" s="27">
        <f>Counts!L28*'Job Details'!$B$12</f>
        <v>7</v>
      </c>
      <c r="M28" s="28">
        <f>Counts!M28*'Job Details'!$B$13</f>
        <v>9</v>
      </c>
      <c r="N28" s="29">
        <f>Counts!N28*'Job Details'!$B$14</f>
        <v>0</v>
      </c>
      <c r="O28" s="29">
        <f>Counts!O28*'Job Details'!$B$15</f>
        <v>0</v>
      </c>
      <c r="P28" s="30">
        <f>Counts!P28*'Job Details'!$B$16</f>
        <v>0</v>
      </c>
      <c r="Q28" s="29">
        <f>Counts!Q28*'Job Details'!$B$17</f>
        <v>0</v>
      </c>
      <c r="R28" s="75">
        <f>Counts!R28*'Job Details'!$B$18</f>
        <v>0</v>
      </c>
      <c r="S28" s="76">
        <f t="shared" si="35"/>
        <v>16</v>
      </c>
      <c r="T28" s="27">
        <f>Counts!T28*'Job Details'!$B$12</f>
        <v>8</v>
      </c>
      <c r="U28" s="28">
        <f>Counts!U28*'Job Details'!$B$13</f>
        <v>0</v>
      </c>
      <c r="V28" s="29">
        <f>Counts!V28*'Job Details'!$B$14</f>
        <v>0</v>
      </c>
      <c r="W28" s="29">
        <f>Counts!W28*'Job Details'!$B$15</f>
        <v>0</v>
      </c>
      <c r="X28" s="30">
        <f>Counts!X28*'Job Details'!$B$16</f>
        <v>0</v>
      </c>
      <c r="Y28" s="29">
        <f>Counts!Y28*'Job Details'!$B$17</f>
        <v>0</v>
      </c>
      <c r="Z28" s="75">
        <f>Counts!Z28*'Job Details'!$B$18</f>
        <v>0</v>
      </c>
      <c r="AA28" s="76">
        <f t="shared" si="36"/>
        <v>8</v>
      </c>
      <c r="AB28" s="27">
        <f>Counts!AB28*'Job Details'!$B$12</f>
        <v>4</v>
      </c>
      <c r="AC28" s="28">
        <f>Counts!AC28*'Job Details'!$B$13</f>
        <v>0</v>
      </c>
      <c r="AD28" s="29">
        <f>Counts!AD28*'Job Details'!$B$14</f>
        <v>0</v>
      </c>
      <c r="AE28" s="29">
        <f>Counts!AE28*'Job Details'!$B$15</f>
        <v>0</v>
      </c>
      <c r="AF28" s="30">
        <f>Counts!AF28*'Job Details'!$B$16</f>
        <v>0</v>
      </c>
      <c r="AG28" s="29">
        <f>Counts!AG28*'Job Details'!$B$17</f>
        <v>0</v>
      </c>
      <c r="AH28" s="75">
        <f>Counts!AH28*'Job Details'!$B$18</f>
        <v>0</v>
      </c>
      <c r="AI28" s="76">
        <f t="shared" si="37"/>
        <v>4</v>
      </c>
      <c r="AJ28" s="27">
        <f>Counts!AJ28*'Job Details'!$B$12</f>
        <v>6</v>
      </c>
      <c r="AK28" s="28">
        <f>Counts!AK28*'Job Details'!$B$13</f>
        <v>4</v>
      </c>
      <c r="AL28" s="29">
        <f>Counts!AL28*'Job Details'!$B$14</f>
        <v>1.5</v>
      </c>
      <c r="AM28" s="29">
        <f>Counts!AM28*'Job Details'!$B$15</f>
        <v>0</v>
      </c>
      <c r="AN28" s="30">
        <f>Counts!AN28*'Job Details'!$B$16</f>
        <v>0</v>
      </c>
      <c r="AO28" s="29">
        <f>Counts!AO28*'Job Details'!$B$17</f>
        <v>0</v>
      </c>
      <c r="AP28" s="75">
        <f>Counts!AP28*'Job Details'!$B$18</f>
        <v>0</v>
      </c>
      <c r="AQ28" s="76">
        <f t="shared" si="38"/>
        <v>11.5</v>
      </c>
      <c r="AR28" s="27">
        <f>Counts!AR28*'Job Details'!$B$12</f>
        <v>0</v>
      </c>
      <c r="AS28" s="28">
        <f>Counts!AS28*'Job Details'!$B$13</f>
        <v>0</v>
      </c>
      <c r="AT28" s="29">
        <f>Counts!AT28*'Job Details'!$B$14</f>
        <v>0</v>
      </c>
      <c r="AU28" s="29">
        <f>Counts!AU28*'Job Details'!$B$15</f>
        <v>0</v>
      </c>
      <c r="AV28" s="30">
        <f>Counts!AV28*'Job Details'!$B$16</f>
        <v>0</v>
      </c>
      <c r="AW28" s="29">
        <f>Counts!AW28*'Job Details'!$B$17</f>
        <v>0</v>
      </c>
      <c r="AX28" s="75">
        <f>Counts!AX28*'Job Details'!$B$18</f>
        <v>0</v>
      </c>
      <c r="AY28" s="76">
        <f t="shared" si="39"/>
        <v>0</v>
      </c>
      <c r="AZ28" s="27">
        <f>Counts!AZ28*'Job Details'!$B$12</f>
        <v>8</v>
      </c>
      <c r="BA28" s="28">
        <f>Counts!BA28*'Job Details'!$B$13</f>
        <v>2</v>
      </c>
      <c r="BB28" s="29">
        <f>Counts!BB28*'Job Details'!$B$14</f>
        <v>0</v>
      </c>
      <c r="BC28" s="29">
        <f>Counts!BC28*'Job Details'!$B$15</f>
        <v>0</v>
      </c>
      <c r="BD28" s="30">
        <f>Counts!BD28*'Job Details'!$B$16</f>
        <v>0</v>
      </c>
      <c r="BE28" s="29">
        <f>Counts!BE28*'Job Details'!$B$17</f>
        <v>0</v>
      </c>
      <c r="BF28" s="75">
        <f>Counts!BF28*'Job Details'!$B$18</f>
        <v>0</v>
      </c>
      <c r="BG28" s="76">
        <f t="shared" si="40"/>
        <v>10</v>
      </c>
      <c r="BH28" s="27">
        <f>Counts!BH28*'Job Details'!$B$12</f>
        <v>72</v>
      </c>
      <c r="BI28" s="28">
        <f>Counts!BI28*'Job Details'!$B$13</f>
        <v>8</v>
      </c>
      <c r="BJ28" s="29">
        <f>Counts!BJ28*'Job Details'!$B$14</f>
        <v>7.5</v>
      </c>
      <c r="BK28" s="29">
        <f>Counts!BK28*'Job Details'!$B$15</f>
        <v>4.5999999999999996</v>
      </c>
      <c r="BL28" s="30">
        <f>Counts!BL28*'Job Details'!$B$16</f>
        <v>4</v>
      </c>
      <c r="BM28" s="29">
        <f>Counts!BM28*'Job Details'!$B$17</f>
        <v>0.4</v>
      </c>
      <c r="BN28" s="75">
        <f>Counts!BN28*'Job Details'!$B$18</f>
        <v>0</v>
      </c>
      <c r="BO28" s="76">
        <f t="shared" si="41"/>
        <v>96.5</v>
      </c>
      <c r="BP28" s="27">
        <f>Counts!BP28*'Job Details'!$B$12</f>
        <v>3</v>
      </c>
      <c r="BQ28" s="28">
        <f>Counts!BQ28*'Job Details'!$B$13</f>
        <v>2</v>
      </c>
      <c r="BR28" s="29">
        <f>Counts!BR28*'Job Details'!$B$14</f>
        <v>0</v>
      </c>
      <c r="BS28" s="29">
        <f>Counts!BS28*'Job Details'!$B$15</f>
        <v>0</v>
      </c>
      <c r="BT28" s="30">
        <f>Counts!BT28*'Job Details'!$B$16</f>
        <v>0</v>
      </c>
      <c r="BU28" s="29">
        <f>Counts!BU28*'Job Details'!$B$17</f>
        <v>0</v>
      </c>
      <c r="BV28" s="75">
        <f>Counts!BV28*'Job Details'!$B$18</f>
        <v>0</v>
      </c>
      <c r="BW28" s="76">
        <f t="shared" si="42"/>
        <v>5</v>
      </c>
      <c r="BX28" s="27">
        <f>Counts!BX28*'Job Details'!$B$12</f>
        <v>4</v>
      </c>
      <c r="BY28" s="28">
        <f>Counts!BY28*'Job Details'!$B$13</f>
        <v>0</v>
      </c>
      <c r="BZ28" s="29">
        <f>Counts!BZ28*'Job Details'!$B$14</f>
        <v>1.5</v>
      </c>
      <c r="CA28" s="29">
        <f>Counts!CA28*'Job Details'!$B$15</f>
        <v>0</v>
      </c>
      <c r="CB28" s="30">
        <f>Counts!CB28*'Job Details'!$B$16</f>
        <v>0</v>
      </c>
      <c r="CC28" s="29">
        <f>Counts!CC28*'Job Details'!$B$17</f>
        <v>0</v>
      </c>
      <c r="CD28" s="75">
        <f>Counts!CD28*'Job Details'!$B$18</f>
        <v>0</v>
      </c>
      <c r="CE28" s="76">
        <f t="shared" si="43"/>
        <v>5.5</v>
      </c>
      <c r="CF28" s="27">
        <f>Counts!CF28*'Job Details'!$B$12</f>
        <v>0</v>
      </c>
      <c r="CG28" s="28">
        <f>Counts!CG28*'Job Details'!$B$13</f>
        <v>0</v>
      </c>
      <c r="CH28" s="29">
        <f>Counts!CH28*'Job Details'!$B$14</f>
        <v>0</v>
      </c>
      <c r="CI28" s="29">
        <f>Counts!CI28*'Job Details'!$B$15</f>
        <v>0</v>
      </c>
      <c r="CJ28" s="30">
        <f>Counts!CJ28*'Job Details'!$B$16</f>
        <v>0</v>
      </c>
      <c r="CK28" s="29">
        <f>Counts!CK28*'Job Details'!$B$17</f>
        <v>0</v>
      </c>
      <c r="CL28" s="75">
        <f>Counts!CL28*'Job Details'!$B$18</f>
        <v>0</v>
      </c>
      <c r="CM28" s="76">
        <f t="shared" si="44"/>
        <v>0</v>
      </c>
      <c r="CN28" s="27">
        <f>Counts!CN28*'Job Details'!$B$12</f>
        <v>1</v>
      </c>
      <c r="CO28" s="28">
        <f>Counts!CO28*'Job Details'!$B$13</f>
        <v>0</v>
      </c>
      <c r="CP28" s="29">
        <f>Counts!CP28*'Job Details'!$B$14</f>
        <v>0</v>
      </c>
      <c r="CQ28" s="29">
        <f>Counts!CQ28*'Job Details'!$B$15</f>
        <v>0</v>
      </c>
      <c r="CR28" s="30">
        <f>Counts!CR28*'Job Details'!$B$16</f>
        <v>0</v>
      </c>
      <c r="CS28" s="29">
        <f>Counts!CS28*'Job Details'!$B$17</f>
        <v>0</v>
      </c>
      <c r="CT28" s="75">
        <f>Counts!CT28*'Job Details'!$B$18</f>
        <v>0</v>
      </c>
      <c r="CU28" s="76">
        <f t="shared" si="45"/>
        <v>1</v>
      </c>
      <c r="CV28" s="27">
        <f>Counts!CV28*'Job Details'!$B$12</f>
        <v>4</v>
      </c>
      <c r="CW28" s="28">
        <f>Counts!CW28*'Job Details'!$B$13</f>
        <v>1</v>
      </c>
      <c r="CX28" s="29">
        <f>Counts!CX28*'Job Details'!$B$14</f>
        <v>0</v>
      </c>
      <c r="CY28" s="29">
        <f>Counts!CY28*'Job Details'!$B$15</f>
        <v>0</v>
      </c>
      <c r="CZ28" s="30">
        <f>Counts!CZ28*'Job Details'!$B$16</f>
        <v>0</v>
      </c>
      <c r="DA28" s="29">
        <f>Counts!DA28*'Job Details'!$B$17</f>
        <v>0</v>
      </c>
      <c r="DB28" s="75">
        <f>Counts!DB28*'Job Details'!$B$18</f>
        <v>0</v>
      </c>
      <c r="DC28" s="76">
        <f t="shared" si="46"/>
        <v>5</v>
      </c>
      <c r="DD28" s="27">
        <f>Counts!DD28*'Job Details'!$B$12</f>
        <v>97</v>
      </c>
      <c r="DE28" s="28">
        <f>Counts!DE28*'Job Details'!$B$13</f>
        <v>11</v>
      </c>
      <c r="DF28" s="29">
        <f>Counts!DF28*'Job Details'!$B$14</f>
        <v>3</v>
      </c>
      <c r="DG28" s="29">
        <f>Counts!DG28*'Job Details'!$B$15</f>
        <v>6.8999999999999995</v>
      </c>
      <c r="DH28" s="30">
        <f>Counts!DH28*'Job Details'!$B$16</f>
        <v>2</v>
      </c>
      <c r="DI28" s="29">
        <f>Counts!DI28*'Job Details'!$B$17</f>
        <v>0.8</v>
      </c>
      <c r="DJ28" s="75">
        <f>Counts!DJ28*'Job Details'!$B$18</f>
        <v>0</v>
      </c>
      <c r="DK28" s="76">
        <f t="shared" si="47"/>
        <v>120.7</v>
      </c>
      <c r="DL28" s="27">
        <f>Counts!DL28*'Job Details'!$B$12</f>
        <v>3</v>
      </c>
      <c r="DM28" s="28">
        <f>Counts!DM28*'Job Details'!$B$13</f>
        <v>0</v>
      </c>
      <c r="DN28" s="29">
        <f>Counts!DN28*'Job Details'!$B$14</f>
        <v>0</v>
      </c>
      <c r="DO28" s="29">
        <f>Counts!DO28*'Job Details'!$B$15</f>
        <v>0</v>
      </c>
      <c r="DP28" s="30">
        <f>Counts!DP28*'Job Details'!$B$16</f>
        <v>0</v>
      </c>
      <c r="DQ28" s="29">
        <f>Counts!DQ28*'Job Details'!$B$17</f>
        <v>0</v>
      </c>
      <c r="DR28" s="75">
        <f>Counts!DR28*'Job Details'!$B$18</f>
        <v>0</v>
      </c>
      <c r="DS28" s="76">
        <f t="shared" si="48"/>
        <v>3</v>
      </c>
      <c r="DT28" s="27">
        <f>Counts!DT28*'Job Details'!$B$12</f>
        <v>0</v>
      </c>
      <c r="DU28" s="28">
        <f>Counts!DU28*'Job Details'!$B$13</f>
        <v>0</v>
      </c>
      <c r="DV28" s="29">
        <f>Counts!DV28*'Job Details'!$B$14</f>
        <v>0</v>
      </c>
      <c r="DW28" s="29">
        <f>Counts!DW28*'Job Details'!$B$15</f>
        <v>0</v>
      </c>
      <c r="DX28" s="30">
        <f>Counts!DX28*'Job Details'!$B$16</f>
        <v>0</v>
      </c>
      <c r="DY28" s="29">
        <f>Counts!DY28*'Job Details'!$B$17</f>
        <v>0</v>
      </c>
      <c r="DZ28" s="28">
        <f>Counts!DZ28*'Job Details'!$B$18</f>
        <v>0</v>
      </c>
      <c r="EA28" s="99">
        <f t="shared" si="49"/>
        <v>0</v>
      </c>
    </row>
    <row r="29" spans="1:131" ht="21.9" customHeight="1">
      <c r="A29" s="25">
        <f t="shared" si="0"/>
        <v>0.52083333333333393</v>
      </c>
      <c r="B29" s="26" t="s">
        <v>57</v>
      </c>
      <c r="C29" s="26">
        <f t="shared" si="1"/>
        <v>0.53125000000000056</v>
      </c>
      <c r="D29" s="27">
        <f>Counts!D29*'Job Details'!$B$12</f>
        <v>0</v>
      </c>
      <c r="E29" s="28">
        <f>Counts!E29*'Job Details'!$B$13</f>
        <v>0</v>
      </c>
      <c r="F29" s="29">
        <f>Counts!F29*'Job Details'!$B$14</f>
        <v>0</v>
      </c>
      <c r="G29" s="29">
        <f>Counts!G29*'Job Details'!$B$15</f>
        <v>0</v>
      </c>
      <c r="H29" s="30">
        <f>Counts!H29*'Job Details'!$B$16</f>
        <v>0</v>
      </c>
      <c r="I29" s="29">
        <f>Counts!I29*'Job Details'!$B$17</f>
        <v>0</v>
      </c>
      <c r="J29" s="75">
        <f>Counts!J29*'Job Details'!$B$18</f>
        <v>0</v>
      </c>
      <c r="K29" s="76">
        <f t="shared" si="34"/>
        <v>0</v>
      </c>
      <c r="L29" s="27">
        <f>Counts!L29*'Job Details'!$B$12</f>
        <v>7</v>
      </c>
      <c r="M29" s="28">
        <f>Counts!M29*'Job Details'!$B$13</f>
        <v>3</v>
      </c>
      <c r="N29" s="29">
        <f>Counts!N29*'Job Details'!$B$14</f>
        <v>1.5</v>
      </c>
      <c r="O29" s="29">
        <f>Counts!O29*'Job Details'!$B$15</f>
        <v>0</v>
      </c>
      <c r="P29" s="30">
        <f>Counts!P29*'Job Details'!$B$16</f>
        <v>0</v>
      </c>
      <c r="Q29" s="29">
        <f>Counts!Q29*'Job Details'!$B$17</f>
        <v>0</v>
      </c>
      <c r="R29" s="75">
        <f>Counts!R29*'Job Details'!$B$18</f>
        <v>0</v>
      </c>
      <c r="S29" s="76">
        <f t="shared" si="35"/>
        <v>11.5</v>
      </c>
      <c r="T29" s="27">
        <f>Counts!T29*'Job Details'!$B$12</f>
        <v>2</v>
      </c>
      <c r="U29" s="28">
        <f>Counts!U29*'Job Details'!$B$13</f>
        <v>1</v>
      </c>
      <c r="V29" s="29">
        <f>Counts!V29*'Job Details'!$B$14</f>
        <v>0</v>
      </c>
      <c r="W29" s="29">
        <f>Counts!W29*'Job Details'!$B$15</f>
        <v>0</v>
      </c>
      <c r="X29" s="30">
        <f>Counts!X29*'Job Details'!$B$16</f>
        <v>0</v>
      </c>
      <c r="Y29" s="29">
        <f>Counts!Y29*'Job Details'!$B$17</f>
        <v>0</v>
      </c>
      <c r="Z29" s="75">
        <f>Counts!Z29*'Job Details'!$B$18</f>
        <v>0</v>
      </c>
      <c r="AA29" s="76">
        <f t="shared" si="36"/>
        <v>3</v>
      </c>
      <c r="AB29" s="27">
        <f>Counts!AB29*'Job Details'!$B$12</f>
        <v>3</v>
      </c>
      <c r="AC29" s="28">
        <f>Counts!AC29*'Job Details'!$B$13</f>
        <v>1</v>
      </c>
      <c r="AD29" s="29">
        <f>Counts!AD29*'Job Details'!$B$14</f>
        <v>0</v>
      </c>
      <c r="AE29" s="29">
        <f>Counts!AE29*'Job Details'!$B$15</f>
        <v>0</v>
      </c>
      <c r="AF29" s="30">
        <f>Counts!AF29*'Job Details'!$B$16</f>
        <v>0</v>
      </c>
      <c r="AG29" s="29">
        <f>Counts!AG29*'Job Details'!$B$17</f>
        <v>0</v>
      </c>
      <c r="AH29" s="75">
        <f>Counts!AH29*'Job Details'!$B$18</f>
        <v>0</v>
      </c>
      <c r="AI29" s="76">
        <f t="shared" si="37"/>
        <v>4</v>
      </c>
      <c r="AJ29" s="27">
        <f>Counts!AJ29*'Job Details'!$B$12</f>
        <v>9</v>
      </c>
      <c r="AK29" s="28">
        <f>Counts!AK29*'Job Details'!$B$13</f>
        <v>4</v>
      </c>
      <c r="AL29" s="29">
        <f>Counts!AL29*'Job Details'!$B$14</f>
        <v>0</v>
      </c>
      <c r="AM29" s="29">
        <f>Counts!AM29*'Job Details'!$B$15</f>
        <v>0</v>
      </c>
      <c r="AN29" s="30">
        <f>Counts!AN29*'Job Details'!$B$16</f>
        <v>0</v>
      </c>
      <c r="AO29" s="29">
        <f>Counts!AO29*'Job Details'!$B$17</f>
        <v>0</v>
      </c>
      <c r="AP29" s="75">
        <f>Counts!AP29*'Job Details'!$B$18</f>
        <v>0</v>
      </c>
      <c r="AQ29" s="76">
        <f t="shared" si="38"/>
        <v>13</v>
      </c>
      <c r="AR29" s="27">
        <f>Counts!AR29*'Job Details'!$B$12</f>
        <v>0</v>
      </c>
      <c r="AS29" s="28">
        <f>Counts!AS29*'Job Details'!$B$13</f>
        <v>0</v>
      </c>
      <c r="AT29" s="29">
        <f>Counts!AT29*'Job Details'!$B$14</f>
        <v>0</v>
      </c>
      <c r="AU29" s="29">
        <f>Counts!AU29*'Job Details'!$B$15</f>
        <v>0</v>
      </c>
      <c r="AV29" s="30">
        <f>Counts!AV29*'Job Details'!$B$16</f>
        <v>0</v>
      </c>
      <c r="AW29" s="29">
        <f>Counts!AW29*'Job Details'!$B$17</f>
        <v>0</v>
      </c>
      <c r="AX29" s="75">
        <f>Counts!AX29*'Job Details'!$B$18</f>
        <v>0</v>
      </c>
      <c r="AY29" s="76">
        <f t="shared" si="39"/>
        <v>0</v>
      </c>
      <c r="AZ29" s="27">
        <f>Counts!AZ29*'Job Details'!$B$12</f>
        <v>9</v>
      </c>
      <c r="BA29" s="28">
        <f>Counts!BA29*'Job Details'!$B$13</f>
        <v>1</v>
      </c>
      <c r="BB29" s="29">
        <f>Counts!BB29*'Job Details'!$B$14</f>
        <v>1.5</v>
      </c>
      <c r="BC29" s="29">
        <f>Counts!BC29*'Job Details'!$B$15</f>
        <v>2.2999999999999998</v>
      </c>
      <c r="BD29" s="30">
        <f>Counts!BD29*'Job Details'!$B$16</f>
        <v>0</v>
      </c>
      <c r="BE29" s="29">
        <f>Counts!BE29*'Job Details'!$B$17</f>
        <v>0</v>
      </c>
      <c r="BF29" s="75">
        <f>Counts!BF29*'Job Details'!$B$18</f>
        <v>0</v>
      </c>
      <c r="BG29" s="76">
        <f t="shared" si="40"/>
        <v>13.8</v>
      </c>
      <c r="BH29" s="27">
        <f>Counts!BH29*'Job Details'!$B$12</f>
        <v>83</v>
      </c>
      <c r="BI29" s="28">
        <f>Counts!BI29*'Job Details'!$B$13</f>
        <v>19</v>
      </c>
      <c r="BJ29" s="29">
        <f>Counts!BJ29*'Job Details'!$B$14</f>
        <v>10.5</v>
      </c>
      <c r="BK29" s="29">
        <f>Counts!BK29*'Job Details'!$B$15</f>
        <v>6.8999999999999995</v>
      </c>
      <c r="BL29" s="30">
        <f>Counts!BL29*'Job Details'!$B$16</f>
        <v>0</v>
      </c>
      <c r="BM29" s="29">
        <f>Counts!BM29*'Job Details'!$B$17</f>
        <v>0</v>
      </c>
      <c r="BN29" s="75">
        <f>Counts!BN29*'Job Details'!$B$18</f>
        <v>0</v>
      </c>
      <c r="BO29" s="76">
        <f t="shared" si="41"/>
        <v>119.4</v>
      </c>
      <c r="BP29" s="27">
        <f>Counts!BP29*'Job Details'!$B$12</f>
        <v>1</v>
      </c>
      <c r="BQ29" s="28">
        <f>Counts!BQ29*'Job Details'!$B$13</f>
        <v>2</v>
      </c>
      <c r="BR29" s="29">
        <f>Counts!BR29*'Job Details'!$B$14</f>
        <v>0</v>
      </c>
      <c r="BS29" s="29">
        <f>Counts!BS29*'Job Details'!$B$15</f>
        <v>0</v>
      </c>
      <c r="BT29" s="30">
        <f>Counts!BT29*'Job Details'!$B$16</f>
        <v>0</v>
      </c>
      <c r="BU29" s="29">
        <f>Counts!BU29*'Job Details'!$B$17</f>
        <v>0</v>
      </c>
      <c r="BV29" s="75">
        <f>Counts!BV29*'Job Details'!$B$18</f>
        <v>0</v>
      </c>
      <c r="BW29" s="76">
        <f t="shared" si="42"/>
        <v>3</v>
      </c>
      <c r="BX29" s="27">
        <f>Counts!BX29*'Job Details'!$B$12</f>
        <v>8</v>
      </c>
      <c r="BY29" s="28">
        <f>Counts!BY29*'Job Details'!$B$13</f>
        <v>1</v>
      </c>
      <c r="BZ29" s="29">
        <f>Counts!BZ29*'Job Details'!$B$14</f>
        <v>0</v>
      </c>
      <c r="CA29" s="29">
        <f>Counts!CA29*'Job Details'!$B$15</f>
        <v>2.2999999999999998</v>
      </c>
      <c r="CB29" s="30">
        <f>Counts!CB29*'Job Details'!$B$16</f>
        <v>0</v>
      </c>
      <c r="CC29" s="29">
        <f>Counts!CC29*'Job Details'!$B$17</f>
        <v>0</v>
      </c>
      <c r="CD29" s="75">
        <f>Counts!CD29*'Job Details'!$B$18</f>
        <v>0</v>
      </c>
      <c r="CE29" s="76">
        <f t="shared" si="43"/>
        <v>11.3</v>
      </c>
      <c r="CF29" s="27">
        <f>Counts!CF29*'Job Details'!$B$12</f>
        <v>0</v>
      </c>
      <c r="CG29" s="28">
        <f>Counts!CG29*'Job Details'!$B$13</f>
        <v>0</v>
      </c>
      <c r="CH29" s="29">
        <f>Counts!CH29*'Job Details'!$B$14</f>
        <v>0</v>
      </c>
      <c r="CI29" s="29">
        <f>Counts!CI29*'Job Details'!$B$15</f>
        <v>0</v>
      </c>
      <c r="CJ29" s="30">
        <f>Counts!CJ29*'Job Details'!$B$16</f>
        <v>0</v>
      </c>
      <c r="CK29" s="29">
        <f>Counts!CK29*'Job Details'!$B$17</f>
        <v>0</v>
      </c>
      <c r="CL29" s="75">
        <f>Counts!CL29*'Job Details'!$B$18</f>
        <v>0</v>
      </c>
      <c r="CM29" s="76">
        <f t="shared" si="44"/>
        <v>0</v>
      </c>
      <c r="CN29" s="27">
        <f>Counts!CN29*'Job Details'!$B$12</f>
        <v>1</v>
      </c>
      <c r="CO29" s="28">
        <f>Counts!CO29*'Job Details'!$B$13</f>
        <v>1</v>
      </c>
      <c r="CP29" s="29">
        <f>Counts!CP29*'Job Details'!$B$14</f>
        <v>1.5</v>
      </c>
      <c r="CQ29" s="29">
        <f>Counts!CQ29*'Job Details'!$B$15</f>
        <v>0</v>
      </c>
      <c r="CR29" s="30">
        <f>Counts!CR29*'Job Details'!$B$16</f>
        <v>0</v>
      </c>
      <c r="CS29" s="29">
        <f>Counts!CS29*'Job Details'!$B$17</f>
        <v>0</v>
      </c>
      <c r="CT29" s="75">
        <f>Counts!CT29*'Job Details'!$B$18</f>
        <v>0</v>
      </c>
      <c r="CU29" s="76">
        <f t="shared" si="45"/>
        <v>3.5</v>
      </c>
      <c r="CV29" s="27">
        <f>Counts!CV29*'Job Details'!$B$12</f>
        <v>7</v>
      </c>
      <c r="CW29" s="28">
        <f>Counts!CW29*'Job Details'!$B$13</f>
        <v>0</v>
      </c>
      <c r="CX29" s="29">
        <f>Counts!CX29*'Job Details'!$B$14</f>
        <v>0</v>
      </c>
      <c r="CY29" s="29">
        <f>Counts!CY29*'Job Details'!$B$15</f>
        <v>0</v>
      </c>
      <c r="CZ29" s="30">
        <f>Counts!CZ29*'Job Details'!$B$16</f>
        <v>0</v>
      </c>
      <c r="DA29" s="29">
        <f>Counts!DA29*'Job Details'!$B$17</f>
        <v>1.2000000000000002</v>
      </c>
      <c r="DB29" s="75">
        <f>Counts!DB29*'Job Details'!$B$18</f>
        <v>0</v>
      </c>
      <c r="DC29" s="76">
        <f t="shared" si="46"/>
        <v>8.1999999999999993</v>
      </c>
      <c r="DD29" s="27">
        <f>Counts!DD29*'Job Details'!$B$12</f>
        <v>78</v>
      </c>
      <c r="DE29" s="28">
        <f>Counts!DE29*'Job Details'!$B$13</f>
        <v>12</v>
      </c>
      <c r="DF29" s="29">
        <f>Counts!DF29*'Job Details'!$B$14</f>
        <v>4.5</v>
      </c>
      <c r="DG29" s="29">
        <f>Counts!DG29*'Job Details'!$B$15</f>
        <v>2.2999999999999998</v>
      </c>
      <c r="DH29" s="30">
        <f>Counts!DH29*'Job Details'!$B$16</f>
        <v>2</v>
      </c>
      <c r="DI29" s="29">
        <f>Counts!DI29*'Job Details'!$B$17</f>
        <v>0</v>
      </c>
      <c r="DJ29" s="75">
        <f>Counts!DJ29*'Job Details'!$B$18</f>
        <v>0</v>
      </c>
      <c r="DK29" s="76">
        <f t="shared" si="47"/>
        <v>98.8</v>
      </c>
      <c r="DL29" s="27">
        <f>Counts!DL29*'Job Details'!$B$12</f>
        <v>5</v>
      </c>
      <c r="DM29" s="28">
        <f>Counts!DM29*'Job Details'!$B$13</f>
        <v>0</v>
      </c>
      <c r="DN29" s="29">
        <f>Counts!DN29*'Job Details'!$B$14</f>
        <v>0</v>
      </c>
      <c r="DO29" s="29">
        <f>Counts!DO29*'Job Details'!$B$15</f>
        <v>0</v>
      </c>
      <c r="DP29" s="30">
        <f>Counts!DP29*'Job Details'!$B$16</f>
        <v>0</v>
      </c>
      <c r="DQ29" s="29">
        <f>Counts!DQ29*'Job Details'!$B$17</f>
        <v>0</v>
      </c>
      <c r="DR29" s="75">
        <f>Counts!DR29*'Job Details'!$B$18</f>
        <v>0</v>
      </c>
      <c r="DS29" s="76">
        <f t="shared" si="48"/>
        <v>5</v>
      </c>
      <c r="DT29" s="27">
        <f>Counts!DT29*'Job Details'!$B$12</f>
        <v>0</v>
      </c>
      <c r="DU29" s="28">
        <f>Counts!DU29*'Job Details'!$B$13</f>
        <v>0</v>
      </c>
      <c r="DV29" s="29">
        <f>Counts!DV29*'Job Details'!$B$14</f>
        <v>0</v>
      </c>
      <c r="DW29" s="29">
        <f>Counts!DW29*'Job Details'!$B$15</f>
        <v>0</v>
      </c>
      <c r="DX29" s="30">
        <f>Counts!DX29*'Job Details'!$B$16</f>
        <v>0</v>
      </c>
      <c r="DY29" s="29">
        <f>Counts!DY29*'Job Details'!$B$17</f>
        <v>0</v>
      </c>
      <c r="DZ29" s="28">
        <f>Counts!DZ29*'Job Details'!$B$18</f>
        <v>0</v>
      </c>
      <c r="EA29" s="99">
        <f t="shared" si="49"/>
        <v>0</v>
      </c>
    </row>
    <row r="30" spans="1:131" ht="21.9" customHeight="1">
      <c r="A30" s="31">
        <f t="shared" si="0"/>
        <v>0.53125000000000056</v>
      </c>
      <c r="B30" s="32" t="s">
        <v>57</v>
      </c>
      <c r="C30" s="33">
        <f t="shared" si="1"/>
        <v>0.54166666666666718</v>
      </c>
      <c r="D30" s="34">
        <f>Counts!D30*'Job Details'!$B$12</f>
        <v>0</v>
      </c>
      <c r="E30" s="35">
        <f>Counts!E30*'Job Details'!$B$13</f>
        <v>0</v>
      </c>
      <c r="F30" s="36">
        <f>Counts!F30*'Job Details'!$B$14</f>
        <v>0</v>
      </c>
      <c r="G30" s="36">
        <f>Counts!G30*'Job Details'!$B$15</f>
        <v>0</v>
      </c>
      <c r="H30" s="37">
        <f>Counts!H30*'Job Details'!$B$16</f>
        <v>0</v>
      </c>
      <c r="I30" s="45">
        <f>Counts!I30*'Job Details'!$B$17</f>
        <v>0</v>
      </c>
      <c r="J30" s="77">
        <f>Counts!J30*'Job Details'!$B$18</f>
        <v>0</v>
      </c>
      <c r="K30" s="78">
        <f t="shared" si="34"/>
        <v>0</v>
      </c>
      <c r="L30" s="34">
        <f>Counts!L30*'Job Details'!$B$12</f>
        <v>11</v>
      </c>
      <c r="M30" s="35">
        <f>Counts!M30*'Job Details'!$B$13</f>
        <v>3</v>
      </c>
      <c r="N30" s="36">
        <f>Counts!N30*'Job Details'!$B$14</f>
        <v>1.5</v>
      </c>
      <c r="O30" s="36">
        <f>Counts!O30*'Job Details'!$B$15</f>
        <v>0</v>
      </c>
      <c r="P30" s="37">
        <f>Counts!P30*'Job Details'!$B$16</f>
        <v>0</v>
      </c>
      <c r="Q30" s="45">
        <f>Counts!Q30*'Job Details'!$B$17</f>
        <v>0</v>
      </c>
      <c r="R30" s="77">
        <f>Counts!R30*'Job Details'!$B$18</f>
        <v>0</v>
      </c>
      <c r="S30" s="78">
        <f t="shared" si="35"/>
        <v>15.5</v>
      </c>
      <c r="T30" s="34">
        <f>Counts!T30*'Job Details'!$B$12</f>
        <v>3</v>
      </c>
      <c r="U30" s="35">
        <f>Counts!U30*'Job Details'!$B$13</f>
        <v>0</v>
      </c>
      <c r="V30" s="36">
        <f>Counts!V30*'Job Details'!$B$14</f>
        <v>0</v>
      </c>
      <c r="W30" s="36">
        <f>Counts!W30*'Job Details'!$B$15</f>
        <v>0</v>
      </c>
      <c r="X30" s="37">
        <f>Counts!X30*'Job Details'!$B$16</f>
        <v>0</v>
      </c>
      <c r="Y30" s="45">
        <f>Counts!Y30*'Job Details'!$B$17</f>
        <v>0</v>
      </c>
      <c r="Z30" s="77">
        <f>Counts!Z30*'Job Details'!$B$18</f>
        <v>0</v>
      </c>
      <c r="AA30" s="78">
        <f t="shared" si="36"/>
        <v>3</v>
      </c>
      <c r="AB30" s="34">
        <f>Counts!AB30*'Job Details'!$B$12</f>
        <v>3</v>
      </c>
      <c r="AC30" s="35">
        <f>Counts!AC30*'Job Details'!$B$13</f>
        <v>1</v>
      </c>
      <c r="AD30" s="36">
        <f>Counts!AD30*'Job Details'!$B$14</f>
        <v>0</v>
      </c>
      <c r="AE30" s="36">
        <f>Counts!AE30*'Job Details'!$B$15</f>
        <v>0</v>
      </c>
      <c r="AF30" s="37">
        <f>Counts!AF30*'Job Details'!$B$16</f>
        <v>0</v>
      </c>
      <c r="AG30" s="45">
        <f>Counts!AG30*'Job Details'!$B$17</f>
        <v>0</v>
      </c>
      <c r="AH30" s="77">
        <f>Counts!AH30*'Job Details'!$B$18</f>
        <v>0.2</v>
      </c>
      <c r="AI30" s="78">
        <f t="shared" si="37"/>
        <v>4.2</v>
      </c>
      <c r="AJ30" s="34">
        <f>Counts!AJ30*'Job Details'!$B$12</f>
        <v>10</v>
      </c>
      <c r="AK30" s="35">
        <f>Counts!AK30*'Job Details'!$B$13</f>
        <v>4</v>
      </c>
      <c r="AL30" s="36">
        <f>Counts!AL30*'Job Details'!$B$14</f>
        <v>1.5</v>
      </c>
      <c r="AM30" s="36">
        <f>Counts!AM30*'Job Details'!$B$15</f>
        <v>0</v>
      </c>
      <c r="AN30" s="37">
        <f>Counts!AN30*'Job Details'!$B$16</f>
        <v>0</v>
      </c>
      <c r="AO30" s="45">
        <f>Counts!AO30*'Job Details'!$B$17</f>
        <v>0</v>
      </c>
      <c r="AP30" s="77">
        <f>Counts!AP30*'Job Details'!$B$18</f>
        <v>0</v>
      </c>
      <c r="AQ30" s="78">
        <f t="shared" si="38"/>
        <v>15.5</v>
      </c>
      <c r="AR30" s="34">
        <f>Counts!AR30*'Job Details'!$B$12</f>
        <v>0</v>
      </c>
      <c r="AS30" s="35">
        <f>Counts!AS30*'Job Details'!$B$13</f>
        <v>0</v>
      </c>
      <c r="AT30" s="36">
        <f>Counts!AT30*'Job Details'!$B$14</f>
        <v>0</v>
      </c>
      <c r="AU30" s="36">
        <f>Counts!AU30*'Job Details'!$B$15</f>
        <v>0</v>
      </c>
      <c r="AV30" s="37">
        <f>Counts!AV30*'Job Details'!$B$16</f>
        <v>0</v>
      </c>
      <c r="AW30" s="45">
        <f>Counts!AW30*'Job Details'!$B$17</f>
        <v>0</v>
      </c>
      <c r="AX30" s="77">
        <f>Counts!AX30*'Job Details'!$B$18</f>
        <v>0</v>
      </c>
      <c r="AY30" s="78">
        <f t="shared" si="39"/>
        <v>0</v>
      </c>
      <c r="AZ30" s="34">
        <f>Counts!AZ30*'Job Details'!$B$12</f>
        <v>6</v>
      </c>
      <c r="BA30" s="35">
        <f>Counts!BA30*'Job Details'!$B$13</f>
        <v>1</v>
      </c>
      <c r="BB30" s="36">
        <f>Counts!BB30*'Job Details'!$B$14</f>
        <v>0</v>
      </c>
      <c r="BC30" s="36">
        <f>Counts!BC30*'Job Details'!$B$15</f>
        <v>0</v>
      </c>
      <c r="BD30" s="37">
        <f>Counts!BD30*'Job Details'!$B$16</f>
        <v>0</v>
      </c>
      <c r="BE30" s="45">
        <f>Counts!BE30*'Job Details'!$B$17</f>
        <v>0</v>
      </c>
      <c r="BF30" s="77">
        <f>Counts!BF30*'Job Details'!$B$18</f>
        <v>0</v>
      </c>
      <c r="BG30" s="78">
        <f t="shared" si="40"/>
        <v>7</v>
      </c>
      <c r="BH30" s="34">
        <f>Counts!BH30*'Job Details'!$B$12</f>
        <v>71</v>
      </c>
      <c r="BI30" s="35">
        <f>Counts!BI30*'Job Details'!$B$13</f>
        <v>14</v>
      </c>
      <c r="BJ30" s="36">
        <f>Counts!BJ30*'Job Details'!$B$14</f>
        <v>4.5</v>
      </c>
      <c r="BK30" s="36">
        <f>Counts!BK30*'Job Details'!$B$15</f>
        <v>4.5999999999999996</v>
      </c>
      <c r="BL30" s="37">
        <f>Counts!BL30*'Job Details'!$B$16</f>
        <v>2</v>
      </c>
      <c r="BM30" s="45">
        <f>Counts!BM30*'Job Details'!$B$17</f>
        <v>0</v>
      </c>
      <c r="BN30" s="77">
        <f>Counts!BN30*'Job Details'!$B$18</f>
        <v>0</v>
      </c>
      <c r="BO30" s="78">
        <f t="shared" si="41"/>
        <v>96.1</v>
      </c>
      <c r="BP30" s="34">
        <f>Counts!BP30*'Job Details'!$B$12</f>
        <v>8</v>
      </c>
      <c r="BQ30" s="35">
        <f>Counts!BQ30*'Job Details'!$B$13</f>
        <v>3</v>
      </c>
      <c r="BR30" s="36">
        <f>Counts!BR30*'Job Details'!$B$14</f>
        <v>0</v>
      </c>
      <c r="BS30" s="36">
        <f>Counts!BS30*'Job Details'!$B$15</f>
        <v>0</v>
      </c>
      <c r="BT30" s="37">
        <f>Counts!BT30*'Job Details'!$B$16</f>
        <v>0</v>
      </c>
      <c r="BU30" s="45">
        <f>Counts!BU30*'Job Details'!$B$17</f>
        <v>0</v>
      </c>
      <c r="BV30" s="77">
        <f>Counts!BV30*'Job Details'!$B$18</f>
        <v>0</v>
      </c>
      <c r="BW30" s="78">
        <f t="shared" si="42"/>
        <v>11</v>
      </c>
      <c r="BX30" s="34">
        <f>Counts!BX30*'Job Details'!$B$12</f>
        <v>5</v>
      </c>
      <c r="BY30" s="35">
        <f>Counts!BY30*'Job Details'!$B$13</f>
        <v>2</v>
      </c>
      <c r="BZ30" s="36">
        <f>Counts!BZ30*'Job Details'!$B$14</f>
        <v>0</v>
      </c>
      <c r="CA30" s="36">
        <f>Counts!CA30*'Job Details'!$B$15</f>
        <v>0</v>
      </c>
      <c r="CB30" s="37">
        <f>Counts!CB30*'Job Details'!$B$16</f>
        <v>0</v>
      </c>
      <c r="CC30" s="45">
        <f>Counts!CC30*'Job Details'!$B$17</f>
        <v>0</v>
      </c>
      <c r="CD30" s="77">
        <f>Counts!CD30*'Job Details'!$B$18</f>
        <v>0</v>
      </c>
      <c r="CE30" s="78">
        <f t="shared" si="43"/>
        <v>7</v>
      </c>
      <c r="CF30" s="34">
        <f>Counts!CF30*'Job Details'!$B$12</f>
        <v>0</v>
      </c>
      <c r="CG30" s="35">
        <f>Counts!CG30*'Job Details'!$B$13</f>
        <v>0</v>
      </c>
      <c r="CH30" s="36">
        <f>Counts!CH30*'Job Details'!$B$14</f>
        <v>0</v>
      </c>
      <c r="CI30" s="36">
        <f>Counts!CI30*'Job Details'!$B$15</f>
        <v>0</v>
      </c>
      <c r="CJ30" s="37">
        <f>Counts!CJ30*'Job Details'!$B$16</f>
        <v>0</v>
      </c>
      <c r="CK30" s="45">
        <f>Counts!CK30*'Job Details'!$B$17</f>
        <v>0</v>
      </c>
      <c r="CL30" s="77">
        <f>Counts!CL30*'Job Details'!$B$18</f>
        <v>0</v>
      </c>
      <c r="CM30" s="78">
        <f t="shared" si="44"/>
        <v>0</v>
      </c>
      <c r="CN30" s="34">
        <f>Counts!CN30*'Job Details'!$B$12</f>
        <v>4</v>
      </c>
      <c r="CO30" s="35">
        <f>Counts!CO30*'Job Details'!$B$13</f>
        <v>1</v>
      </c>
      <c r="CP30" s="36">
        <f>Counts!CP30*'Job Details'!$B$14</f>
        <v>0</v>
      </c>
      <c r="CQ30" s="36">
        <f>Counts!CQ30*'Job Details'!$B$15</f>
        <v>0</v>
      </c>
      <c r="CR30" s="37">
        <f>Counts!CR30*'Job Details'!$B$16</f>
        <v>0</v>
      </c>
      <c r="CS30" s="45">
        <f>Counts!CS30*'Job Details'!$B$17</f>
        <v>0</v>
      </c>
      <c r="CT30" s="77">
        <f>Counts!CT30*'Job Details'!$B$18</f>
        <v>0</v>
      </c>
      <c r="CU30" s="78">
        <f t="shared" si="45"/>
        <v>5</v>
      </c>
      <c r="CV30" s="34">
        <f>Counts!CV30*'Job Details'!$B$12</f>
        <v>4</v>
      </c>
      <c r="CW30" s="35">
        <f>Counts!CW30*'Job Details'!$B$13</f>
        <v>0</v>
      </c>
      <c r="CX30" s="36">
        <f>Counts!CX30*'Job Details'!$B$14</f>
        <v>1.5</v>
      </c>
      <c r="CY30" s="36">
        <f>Counts!CY30*'Job Details'!$B$15</f>
        <v>0</v>
      </c>
      <c r="CZ30" s="37">
        <f>Counts!CZ30*'Job Details'!$B$16</f>
        <v>0</v>
      </c>
      <c r="DA30" s="45">
        <f>Counts!DA30*'Job Details'!$B$17</f>
        <v>0</v>
      </c>
      <c r="DB30" s="77">
        <f>Counts!DB30*'Job Details'!$B$18</f>
        <v>0</v>
      </c>
      <c r="DC30" s="78">
        <f t="shared" si="46"/>
        <v>5.5</v>
      </c>
      <c r="DD30" s="34">
        <f>Counts!DD30*'Job Details'!$B$12</f>
        <v>89</v>
      </c>
      <c r="DE30" s="35">
        <f>Counts!DE30*'Job Details'!$B$13</f>
        <v>11</v>
      </c>
      <c r="DF30" s="36">
        <f>Counts!DF30*'Job Details'!$B$14</f>
        <v>0</v>
      </c>
      <c r="DG30" s="36">
        <f>Counts!DG30*'Job Details'!$B$15</f>
        <v>4.5999999999999996</v>
      </c>
      <c r="DH30" s="37">
        <f>Counts!DH30*'Job Details'!$B$16</f>
        <v>0</v>
      </c>
      <c r="DI30" s="45">
        <f>Counts!DI30*'Job Details'!$B$17</f>
        <v>0</v>
      </c>
      <c r="DJ30" s="77">
        <f>Counts!DJ30*'Job Details'!$B$18</f>
        <v>0</v>
      </c>
      <c r="DK30" s="78">
        <f t="shared" si="47"/>
        <v>104.6</v>
      </c>
      <c r="DL30" s="34">
        <f>Counts!DL30*'Job Details'!$B$12</f>
        <v>5</v>
      </c>
      <c r="DM30" s="35">
        <f>Counts!DM30*'Job Details'!$B$13</f>
        <v>0</v>
      </c>
      <c r="DN30" s="36">
        <f>Counts!DN30*'Job Details'!$B$14</f>
        <v>0</v>
      </c>
      <c r="DO30" s="36">
        <f>Counts!DO30*'Job Details'!$B$15</f>
        <v>0</v>
      </c>
      <c r="DP30" s="37">
        <f>Counts!DP30*'Job Details'!$B$16</f>
        <v>0</v>
      </c>
      <c r="DQ30" s="45">
        <f>Counts!DQ30*'Job Details'!$B$17</f>
        <v>0</v>
      </c>
      <c r="DR30" s="77">
        <f>Counts!DR30*'Job Details'!$B$18</f>
        <v>0</v>
      </c>
      <c r="DS30" s="78">
        <f t="shared" si="48"/>
        <v>5</v>
      </c>
      <c r="DT30" s="34">
        <f>Counts!DT30*'Job Details'!$B$12</f>
        <v>0</v>
      </c>
      <c r="DU30" s="35">
        <f>Counts!DU30*'Job Details'!$B$13</f>
        <v>0</v>
      </c>
      <c r="DV30" s="36">
        <f>Counts!DV30*'Job Details'!$B$14</f>
        <v>0</v>
      </c>
      <c r="DW30" s="36">
        <f>Counts!DW30*'Job Details'!$B$15</f>
        <v>0</v>
      </c>
      <c r="DX30" s="37">
        <f>Counts!DX30*'Job Details'!$B$16</f>
        <v>0</v>
      </c>
      <c r="DY30" s="45">
        <f>Counts!DY30*'Job Details'!$B$17</f>
        <v>0</v>
      </c>
      <c r="DZ30" s="35">
        <f>Counts!DZ30*'Job Details'!$B$18</f>
        <v>0</v>
      </c>
      <c r="EA30" s="100">
        <f t="shared" si="49"/>
        <v>0</v>
      </c>
    </row>
    <row r="31" spans="1:131" ht="21.9" customHeight="1">
      <c r="A31" s="19">
        <f t="shared" si="0"/>
        <v>0.54166666666666718</v>
      </c>
      <c r="B31" s="20" t="s">
        <v>57</v>
      </c>
      <c r="C31" s="20">
        <f t="shared" si="1"/>
        <v>0.55208333333333381</v>
      </c>
      <c r="D31" s="21">
        <f>Counts!D31*'Job Details'!$B$12</f>
        <v>0</v>
      </c>
      <c r="E31" s="22">
        <f>Counts!E31*'Job Details'!$B$13</f>
        <v>0</v>
      </c>
      <c r="F31" s="23">
        <f>Counts!F31*'Job Details'!$B$14</f>
        <v>0</v>
      </c>
      <c r="G31" s="23">
        <f>Counts!G31*'Job Details'!$B$15</f>
        <v>0</v>
      </c>
      <c r="H31" s="24">
        <f>Counts!H31*'Job Details'!$B$16</f>
        <v>0</v>
      </c>
      <c r="I31" s="23">
        <f>Counts!I31*'Job Details'!$B$17</f>
        <v>0</v>
      </c>
      <c r="J31" s="73">
        <f>Counts!J31*'Job Details'!$B$18</f>
        <v>0</v>
      </c>
      <c r="K31" s="74">
        <f t="shared" si="34"/>
        <v>0</v>
      </c>
      <c r="L31" s="21">
        <f>Counts!L31*'Job Details'!$B$12</f>
        <v>6</v>
      </c>
      <c r="M31" s="22">
        <f>Counts!M31*'Job Details'!$B$13</f>
        <v>1</v>
      </c>
      <c r="N31" s="23">
        <f>Counts!N31*'Job Details'!$B$14</f>
        <v>0</v>
      </c>
      <c r="O31" s="23">
        <f>Counts!O31*'Job Details'!$B$15</f>
        <v>0</v>
      </c>
      <c r="P31" s="24">
        <f>Counts!P31*'Job Details'!$B$16</f>
        <v>0</v>
      </c>
      <c r="Q31" s="23">
        <f>Counts!Q31*'Job Details'!$B$17</f>
        <v>0</v>
      </c>
      <c r="R31" s="73">
        <f>Counts!R31*'Job Details'!$B$18</f>
        <v>0</v>
      </c>
      <c r="S31" s="74">
        <f t="shared" si="35"/>
        <v>7</v>
      </c>
      <c r="T31" s="21">
        <f>Counts!T31*'Job Details'!$B$12</f>
        <v>4</v>
      </c>
      <c r="U31" s="22">
        <f>Counts!U31*'Job Details'!$B$13</f>
        <v>2</v>
      </c>
      <c r="V31" s="23">
        <f>Counts!V31*'Job Details'!$B$14</f>
        <v>0</v>
      </c>
      <c r="W31" s="23">
        <f>Counts!W31*'Job Details'!$B$15</f>
        <v>0</v>
      </c>
      <c r="X31" s="24">
        <f>Counts!X31*'Job Details'!$B$16</f>
        <v>0</v>
      </c>
      <c r="Y31" s="23">
        <f>Counts!Y31*'Job Details'!$B$17</f>
        <v>0</v>
      </c>
      <c r="Z31" s="73">
        <f>Counts!Z31*'Job Details'!$B$18</f>
        <v>0</v>
      </c>
      <c r="AA31" s="74">
        <f t="shared" si="36"/>
        <v>6</v>
      </c>
      <c r="AB31" s="21">
        <f>Counts!AB31*'Job Details'!$B$12</f>
        <v>4</v>
      </c>
      <c r="AC31" s="22">
        <f>Counts!AC31*'Job Details'!$B$13</f>
        <v>2</v>
      </c>
      <c r="AD31" s="23">
        <f>Counts!AD31*'Job Details'!$B$14</f>
        <v>0</v>
      </c>
      <c r="AE31" s="23">
        <f>Counts!AE31*'Job Details'!$B$15</f>
        <v>0</v>
      </c>
      <c r="AF31" s="24">
        <f>Counts!AF31*'Job Details'!$B$16</f>
        <v>0</v>
      </c>
      <c r="AG31" s="23">
        <f>Counts!AG31*'Job Details'!$B$17</f>
        <v>0</v>
      </c>
      <c r="AH31" s="73">
        <f>Counts!AH31*'Job Details'!$B$18</f>
        <v>0</v>
      </c>
      <c r="AI31" s="74">
        <f t="shared" si="37"/>
        <v>6</v>
      </c>
      <c r="AJ31" s="21">
        <f>Counts!AJ31*'Job Details'!$B$12</f>
        <v>4</v>
      </c>
      <c r="AK31" s="22">
        <f>Counts!AK31*'Job Details'!$B$13</f>
        <v>3</v>
      </c>
      <c r="AL31" s="23">
        <f>Counts!AL31*'Job Details'!$B$14</f>
        <v>0</v>
      </c>
      <c r="AM31" s="23">
        <f>Counts!AM31*'Job Details'!$B$15</f>
        <v>0</v>
      </c>
      <c r="AN31" s="24">
        <f>Counts!AN31*'Job Details'!$B$16</f>
        <v>0</v>
      </c>
      <c r="AO31" s="23">
        <f>Counts!AO31*'Job Details'!$B$17</f>
        <v>0</v>
      </c>
      <c r="AP31" s="73">
        <f>Counts!AP31*'Job Details'!$B$18</f>
        <v>0</v>
      </c>
      <c r="AQ31" s="74">
        <f t="shared" si="38"/>
        <v>7</v>
      </c>
      <c r="AR31" s="21">
        <f>Counts!AR31*'Job Details'!$B$12</f>
        <v>0</v>
      </c>
      <c r="AS31" s="22">
        <f>Counts!AS31*'Job Details'!$B$13</f>
        <v>0</v>
      </c>
      <c r="AT31" s="23">
        <f>Counts!AT31*'Job Details'!$B$14</f>
        <v>0</v>
      </c>
      <c r="AU31" s="23">
        <f>Counts!AU31*'Job Details'!$B$15</f>
        <v>0</v>
      </c>
      <c r="AV31" s="24">
        <f>Counts!AV31*'Job Details'!$B$16</f>
        <v>0</v>
      </c>
      <c r="AW31" s="23">
        <f>Counts!AW31*'Job Details'!$B$17</f>
        <v>0</v>
      </c>
      <c r="AX31" s="73">
        <f>Counts!AX31*'Job Details'!$B$18</f>
        <v>0</v>
      </c>
      <c r="AY31" s="74">
        <f t="shared" si="39"/>
        <v>0</v>
      </c>
      <c r="AZ31" s="21">
        <f>Counts!AZ31*'Job Details'!$B$12</f>
        <v>3</v>
      </c>
      <c r="BA31" s="22">
        <f>Counts!BA31*'Job Details'!$B$13</f>
        <v>1</v>
      </c>
      <c r="BB31" s="23">
        <f>Counts!BB31*'Job Details'!$B$14</f>
        <v>0</v>
      </c>
      <c r="BC31" s="23">
        <f>Counts!BC31*'Job Details'!$B$15</f>
        <v>0</v>
      </c>
      <c r="BD31" s="24">
        <f>Counts!BD31*'Job Details'!$B$16</f>
        <v>0</v>
      </c>
      <c r="BE31" s="23">
        <f>Counts!BE31*'Job Details'!$B$17</f>
        <v>0</v>
      </c>
      <c r="BF31" s="73">
        <f>Counts!BF31*'Job Details'!$B$18</f>
        <v>0</v>
      </c>
      <c r="BG31" s="74">
        <f t="shared" si="40"/>
        <v>4</v>
      </c>
      <c r="BH31" s="21">
        <f>Counts!BH31*'Job Details'!$B$12</f>
        <v>58</v>
      </c>
      <c r="BI31" s="22">
        <f>Counts!BI31*'Job Details'!$B$13</f>
        <v>7</v>
      </c>
      <c r="BJ31" s="23">
        <f>Counts!BJ31*'Job Details'!$B$14</f>
        <v>1.5</v>
      </c>
      <c r="BK31" s="23">
        <f>Counts!BK31*'Job Details'!$B$15</f>
        <v>11.5</v>
      </c>
      <c r="BL31" s="24">
        <f>Counts!BL31*'Job Details'!$B$16</f>
        <v>0</v>
      </c>
      <c r="BM31" s="23">
        <f>Counts!BM31*'Job Details'!$B$17</f>
        <v>0</v>
      </c>
      <c r="BN31" s="73">
        <f>Counts!BN31*'Job Details'!$B$18</f>
        <v>0.2</v>
      </c>
      <c r="BO31" s="74">
        <f t="shared" si="41"/>
        <v>78.2</v>
      </c>
      <c r="BP31" s="21">
        <f>Counts!BP31*'Job Details'!$B$12</f>
        <v>5</v>
      </c>
      <c r="BQ31" s="22">
        <f>Counts!BQ31*'Job Details'!$B$13</f>
        <v>0</v>
      </c>
      <c r="BR31" s="23">
        <f>Counts!BR31*'Job Details'!$B$14</f>
        <v>1.5</v>
      </c>
      <c r="BS31" s="23">
        <f>Counts!BS31*'Job Details'!$B$15</f>
        <v>0</v>
      </c>
      <c r="BT31" s="24">
        <f>Counts!BT31*'Job Details'!$B$16</f>
        <v>0</v>
      </c>
      <c r="BU31" s="23">
        <f>Counts!BU31*'Job Details'!$B$17</f>
        <v>0.4</v>
      </c>
      <c r="BV31" s="73">
        <f>Counts!BV31*'Job Details'!$B$18</f>
        <v>0</v>
      </c>
      <c r="BW31" s="74">
        <f t="shared" si="42"/>
        <v>6.9</v>
      </c>
      <c r="BX31" s="21">
        <f>Counts!BX31*'Job Details'!$B$12</f>
        <v>9</v>
      </c>
      <c r="BY31" s="22">
        <f>Counts!BY31*'Job Details'!$B$13</f>
        <v>0</v>
      </c>
      <c r="BZ31" s="23">
        <f>Counts!BZ31*'Job Details'!$B$14</f>
        <v>0</v>
      </c>
      <c r="CA31" s="23">
        <f>Counts!CA31*'Job Details'!$B$15</f>
        <v>0</v>
      </c>
      <c r="CB31" s="24">
        <f>Counts!CB31*'Job Details'!$B$16</f>
        <v>0</v>
      </c>
      <c r="CC31" s="23">
        <f>Counts!CC31*'Job Details'!$B$17</f>
        <v>0</v>
      </c>
      <c r="CD31" s="73">
        <f>Counts!CD31*'Job Details'!$B$18</f>
        <v>0</v>
      </c>
      <c r="CE31" s="74">
        <f t="shared" si="43"/>
        <v>9</v>
      </c>
      <c r="CF31" s="21">
        <f>Counts!CF31*'Job Details'!$B$12</f>
        <v>0</v>
      </c>
      <c r="CG31" s="22">
        <f>Counts!CG31*'Job Details'!$B$13</f>
        <v>0</v>
      </c>
      <c r="CH31" s="23">
        <f>Counts!CH31*'Job Details'!$B$14</f>
        <v>0</v>
      </c>
      <c r="CI31" s="23">
        <f>Counts!CI31*'Job Details'!$B$15</f>
        <v>0</v>
      </c>
      <c r="CJ31" s="24">
        <f>Counts!CJ31*'Job Details'!$B$16</f>
        <v>0</v>
      </c>
      <c r="CK31" s="23">
        <f>Counts!CK31*'Job Details'!$B$17</f>
        <v>0</v>
      </c>
      <c r="CL31" s="73">
        <f>Counts!CL31*'Job Details'!$B$18</f>
        <v>0</v>
      </c>
      <c r="CM31" s="74">
        <f t="shared" si="44"/>
        <v>0</v>
      </c>
      <c r="CN31" s="21">
        <f>Counts!CN31*'Job Details'!$B$12</f>
        <v>4</v>
      </c>
      <c r="CO31" s="22">
        <f>Counts!CO31*'Job Details'!$B$13</f>
        <v>1</v>
      </c>
      <c r="CP31" s="23">
        <f>Counts!CP31*'Job Details'!$B$14</f>
        <v>0</v>
      </c>
      <c r="CQ31" s="23">
        <f>Counts!CQ31*'Job Details'!$B$15</f>
        <v>0</v>
      </c>
      <c r="CR31" s="24">
        <f>Counts!CR31*'Job Details'!$B$16</f>
        <v>0</v>
      </c>
      <c r="CS31" s="23">
        <f>Counts!CS31*'Job Details'!$B$17</f>
        <v>0</v>
      </c>
      <c r="CT31" s="73">
        <f>Counts!CT31*'Job Details'!$B$18</f>
        <v>0</v>
      </c>
      <c r="CU31" s="74">
        <f t="shared" si="45"/>
        <v>5</v>
      </c>
      <c r="CV31" s="21">
        <f>Counts!CV31*'Job Details'!$B$12</f>
        <v>4</v>
      </c>
      <c r="CW31" s="22">
        <f>Counts!CW31*'Job Details'!$B$13</f>
        <v>2</v>
      </c>
      <c r="CX31" s="23">
        <f>Counts!CX31*'Job Details'!$B$14</f>
        <v>0</v>
      </c>
      <c r="CY31" s="23">
        <f>Counts!CY31*'Job Details'!$B$15</f>
        <v>0</v>
      </c>
      <c r="CZ31" s="24">
        <f>Counts!CZ31*'Job Details'!$B$16</f>
        <v>0</v>
      </c>
      <c r="DA31" s="23">
        <f>Counts!DA31*'Job Details'!$B$17</f>
        <v>0</v>
      </c>
      <c r="DB31" s="73">
        <f>Counts!DB31*'Job Details'!$B$18</f>
        <v>0</v>
      </c>
      <c r="DC31" s="74">
        <f t="shared" si="46"/>
        <v>6</v>
      </c>
      <c r="DD31" s="21">
        <f>Counts!DD31*'Job Details'!$B$12</f>
        <v>69</v>
      </c>
      <c r="DE31" s="22">
        <f>Counts!DE31*'Job Details'!$B$13</f>
        <v>10</v>
      </c>
      <c r="DF31" s="23">
        <f>Counts!DF31*'Job Details'!$B$14</f>
        <v>6</v>
      </c>
      <c r="DG31" s="23">
        <f>Counts!DG31*'Job Details'!$B$15</f>
        <v>2.2999999999999998</v>
      </c>
      <c r="DH31" s="24">
        <f>Counts!DH31*'Job Details'!$B$16</f>
        <v>2</v>
      </c>
      <c r="DI31" s="23">
        <f>Counts!DI31*'Job Details'!$B$17</f>
        <v>0.8</v>
      </c>
      <c r="DJ31" s="73">
        <f>Counts!DJ31*'Job Details'!$B$18</f>
        <v>0</v>
      </c>
      <c r="DK31" s="74">
        <f t="shared" si="47"/>
        <v>90.1</v>
      </c>
      <c r="DL31" s="21">
        <f>Counts!DL31*'Job Details'!$B$12</f>
        <v>3</v>
      </c>
      <c r="DM31" s="22">
        <f>Counts!DM31*'Job Details'!$B$13</f>
        <v>0</v>
      </c>
      <c r="DN31" s="23">
        <f>Counts!DN31*'Job Details'!$B$14</f>
        <v>0</v>
      </c>
      <c r="DO31" s="23">
        <f>Counts!DO31*'Job Details'!$B$15</f>
        <v>0</v>
      </c>
      <c r="DP31" s="24">
        <f>Counts!DP31*'Job Details'!$B$16</f>
        <v>0</v>
      </c>
      <c r="DQ31" s="23">
        <f>Counts!DQ31*'Job Details'!$B$17</f>
        <v>0</v>
      </c>
      <c r="DR31" s="73">
        <f>Counts!DR31*'Job Details'!$B$18</f>
        <v>0</v>
      </c>
      <c r="DS31" s="74">
        <f t="shared" si="48"/>
        <v>3</v>
      </c>
      <c r="DT31" s="21">
        <f>Counts!DT31*'Job Details'!$B$12</f>
        <v>0</v>
      </c>
      <c r="DU31" s="22">
        <f>Counts!DU31*'Job Details'!$B$13</f>
        <v>0</v>
      </c>
      <c r="DV31" s="23">
        <f>Counts!DV31*'Job Details'!$B$14</f>
        <v>0</v>
      </c>
      <c r="DW31" s="23">
        <f>Counts!DW31*'Job Details'!$B$15</f>
        <v>0</v>
      </c>
      <c r="DX31" s="24">
        <f>Counts!DX31*'Job Details'!$B$16</f>
        <v>0</v>
      </c>
      <c r="DY31" s="23">
        <f>Counts!DY31*'Job Details'!$B$17</f>
        <v>0</v>
      </c>
      <c r="DZ31" s="22">
        <f>Counts!DZ31*'Job Details'!$B$18</f>
        <v>0</v>
      </c>
      <c r="EA31" s="101">
        <f t="shared" si="49"/>
        <v>0</v>
      </c>
    </row>
    <row r="32" spans="1:131" ht="21.9" customHeight="1">
      <c r="A32" s="25">
        <f t="shared" si="0"/>
        <v>0.55208333333333381</v>
      </c>
      <c r="B32" s="26" t="s">
        <v>57</v>
      </c>
      <c r="C32" s="26">
        <f t="shared" si="1"/>
        <v>0.56250000000000044</v>
      </c>
      <c r="D32" s="27">
        <f>Counts!D32*'Job Details'!$B$12</f>
        <v>0</v>
      </c>
      <c r="E32" s="28">
        <f>Counts!E32*'Job Details'!$B$13</f>
        <v>0</v>
      </c>
      <c r="F32" s="29">
        <f>Counts!F32*'Job Details'!$B$14</f>
        <v>0</v>
      </c>
      <c r="G32" s="29">
        <f>Counts!G32*'Job Details'!$B$15</f>
        <v>0</v>
      </c>
      <c r="H32" s="30">
        <f>Counts!H32*'Job Details'!$B$16</f>
        <v>0</v>
      </c>
      <c r="I32" s="29">
        <f>Counts!I32*'Job Details'!$B$17</f>
        <v>0</v>
      </c>
      <c r="J32" s="75">
        <f>Counts!J32*'Job Details'!$B$18</f>
        <v>0</v>
      </c>
      <c r="K32" s="76">
        <f t="shared" si="34"/>
        <v>0</v>
      </c>
      <c r="L32" s="27">
        <f>Counts!L32*'Job Details'!$B$12</f>
        <v>5</v>
      </c>
      <c r="M32" s="28">
        <f>Counts!M32*'Job Details'!$B$13</f>
        <v>4</v>
      </c>
      <c r="N32" s="29">
        <f>Counts!N32*'Job Details'!$B$14</f>
        <v>1.5</v>
      </c>
      <c r="O32" s="29">
        <f>Counts!O32*'Job Details'!$B$15</f>
        <v>0</v>
      </c>
      <c r="P32" s="30">
        <f>Counts!P32*'Job Details'!$B$16</f>
        <v>0</v>
      </c>
      <c r="Q32" s="29">
        <f>Counts!Q32*'Job Details'!$B$17</f>
        <v>0</v>
      </c>
      <c r="R32" s="75">
        <f>Counts!R32*'Job Details'!$B$18</f>
        <v>0</v>
      </c>
      <c r="S32" s="76">
        <f t="shared" si="35"/>
        <v>10.5</v>
      </c>
      <c r="T32" s="27">
        <f>Counts!T32*'Job Details'!$B$12</f>
        <v>4</v>
      </c>
      <c r="U32" s="28">
        <f>Counts!U32*'Job Details'!$B$13</f>
        <v>1</v>
      </c>
      <c r="V32" s="29">
        <f>Counts!V32*'Job Details'!$B$14</f>
        <v>0</v>
      </c>
      <c r="W32" s="29">
        <f>Counts!W32*'Job Details'!$B$15</f>
        <v>0</v>
      </c>
      <c r="X32" s="30">
        <f>Counts!X32*'Job Details'!$B$16</f>
        <v>0</v>
      </c>
      <c r="Y32" s="29">
        <f>Counts!Y32*'Job Details'!$B$17</f>
        <v>0</v>
      </c>
      <c r="Z32" s="75">
        <f>Counts!Z32*'Job Details'!$B$18</f>
        <v>0</v>
      </c>
      <c r="AA32" s="76">
        <f t="shared" si="36"/>
        <v>5</v>
      </c>
      <c r="AB32" s="27">
        <f>Counts!AB32*'Job Details'!$B$12</f>
        <v>2</v>
      </c>
      <c r="AC32" s="28">
        <f>Counts!AC32*'Job Details'!$B$13</f>
        <v>0</v>
      </c>
      <c r="AD32" s="29">
        <f>Counts!AD32*'Job Details'!$B$14</f>
        <v>0</v>
      </c>
      <c r="AE32" s="29">
        <f>Counts!AE32*'Job Details'!$B$15</f>
        <v>0</v>
      </c>
      <c r="AF32" s="30">
        <f>Counts!AF32*'Job Details'!$B$16</f>
        <v>0</v>
      </c>
      <c r="AG32" s="29">
        <f>Counts!AG32*'Job Details'!$B$17</f>
        <v>0</v>
      </c>
      <c r="AH32" s="75">
        <f>Counts!AH32*'Job Details'!$B$18</f>
        <v>0</v>
      </c>
      <c r="AI32" s="76">
        <f t="shared" si="37"/>
        <v>2</v>
      </c>
      <c r="AJ32" s="27">
        <f>Counts!AJ32*'Job Details'!$B$12</f>
        <v>6</v>
      </c>
      <c r="AK32" s="28">
        <f>Counts!AK32*'Job Details'!$B$13</f>
        <v>2</v>
      </c>
      <c r="AL32" s="29">
        <f>Counts!AL32*'Job Details'!$B$14</f>
        <v>0</v>
      </c>
      <c r="AM32" s="29">
        <f>Counts!AM32*'Job Details'!$B$15</f>
        <v>0</v>
      </c>
      <c r="AN32" s="30">
        <f>Counts!AN32*'Job Details'!$B$16</f>
        <v>0</v>
      </c>
      <c r="AO32" s="29">
        <f>Counts!AO32*'Job Details'!$B$17</f>
        <v>0</v>
      </c>
      <c r="AP32" s="75">
        <f>Counts!AP32*'Job Details'!$B$18</f>
        <v>0.2</v>
      </c>
      <c r="AQ32" s="76">
        <f t="shared" si="38"/>
        <v>8.1999999999999993</v>
      </c>
      <c r="AR32" s="27">
        <f>Counts!AR32*'Job Details'!$B$12</f>
        <v>0</v>
      </c>
      <c r="AS32" s="28">
        <f>Counts!AS32*'Job Details'!$B$13</f>
        <v>0</v>
      </c>
      <c r="AT32" s="29">
        <f>Counts!AT32*'Job Details'!$B$14</f>
        <v>0</v>
      </c>
      <c r="AU32" s="29">
        <f>Counts!AU32*'Job Details'!$B$15</f>
        <v>0</v>
      </c>
      <c r="AV32" s="30">
        <f>Counts!AV32*'Job Details'!$B$16</f>
        <v>0</v>
      </c>
      <c r="AW32" s="29">
        <f>Counts!AW32*'Job Details'!$B$17</f>
        <v>0</v>
      </c>
      <c r="AX32" s="75">
        <f>Counts!AX32*'Job Details'!$B$18</f>
        <v>0</v>
      </c>
      <c r="AY32" s="76">
        <f t="shared" si="39"/>
        <v>0</v>
      </c>
      <c r="AZ32" s="27">
        <f>Counts!AZ32*'Job Details'!$B$12</f>
        <v>6</v>
      </c>
      <c r="BA32" s="28">
        <f>Counts!BA32*'Job Details'!$B$13</f>
        <v>3</v>
      </c>
      <c r="BB32" s="29">
        <f>Counts!BB32*'Job Details'!$B$14</f>
        <v>0</v>
      </c>
      <c r="BC32" s="29">
        <f>Counts!BC32*'Job Details'!$B$15</f>
        <v>0</v>
      </c>
      <c r="BD32" s="30">
        <f>Counts!BD32*'Job Details'!$B$16</f>
        <v>0</v>
      </c>
      <c r="BE32" s="29">
        <f>Counts!BE32*'Job Details'!$B$17</f>
        <v>0</v>
      </c>
      <c r="BF32" s="75">
        <f>Counts!BF32*'Job Details'!$B$18</f>
        <v>0</v>
      </c>
      <c r="BG32" s="76">
        <f t="shared" si="40"/>
        <v>9</v>
      </c>
      <c r="BH32" s="27">
        <f>Counts!BH32*'Job Details'!$B$12</f>
        <v>73</v>
      </c>
      <c r="BI32" s="28">
        <f>Counts!BI32*'Job Details'!$B$13</f>
        <v>15</v>
      </c>
      <c r="BJ32" s="29">
        <f>Counts!BJ32*'Job Details'!$B$14</f>
        <v>3</v>
      </c>
      <c r="BK32" s="29">
        <f>Counts!BK32*'Job Details'!$B$15</f>
        <v>9.1999999999999993</v>
      </c>
      <c r="BL32" s="30">
        <f>Counts!BL32*'Job Details'!$B$16</f>
        <v>4</v>
      </c>
      <c r="BM32" s="29">
        <f>Counts!BM32*'Job Details'!$B$17</f>
        <v>0.8</v>
      </c>
      <c r="BN32" s="75">
        <f>Counts!BN32*'Job Details'!$B$18</f>
        <v>0.2</v>
      </c>
      <c r="BO32" s="76">
        <f t="shared" si="41"/>
        <v>105.2</v>
      </c>
      <c r="BP32" s="27">
        <f>Counts!BP32*'Job Details'!$B$12</f>
        <v>4</v>
      </c>
      <c r="BQ32" s="28">
        <f>Counts!BQ32*'Job Details'!$B$13</f>
        <v>3</v>
      </c>
      <c r="BR32" s="29">
        <f>Counts!BR32*'Job Details'!$B$14</f>
        <v>0</v>
      </c>
      <c r="BS32" s="29">
        <f>Counts!BS32*'Job Details'!$B$15</f>
        <v>0</v>
      </c>
      <c r="BT32" s="30">
        <f>Counts!BT32*'Job Details'!$B$16</f>
        <v>0</v>
      </c>
      <c r="BU32" s="29">
        <f>Counts!BU32*'Job Details'!$B$17</f>
        <v>0</v>
      </c>
      <c r="BV32" s="75">
        <f>Counts!BV32*'Job Details'!$B$18</f>
        <v>0</v>
      </c>
      <c r="BW32" s="76">
        <f t="shared" si="42"/>
        <v>7</v>
      </c>
      <c r="BX32" s="27">
        <f>Counts!BX32*'Job Details'!$B$12</f>
        <v>7</v>
      </c>
      <c r="BY32" s="28">
        <f>Counts!BY32*'Job Details'!$B$13</f>
        <v>2</v>
      </c>
      <c r="BZ32" s="29">
        <f>Counts!BZ32*'Job Details'!$B$14</f>
        <v>1.5</v>
      </c>
      <c r="CA32" s="29">
        <f>Counts!CA32*'Job Details'!$B$15</f>
        <v>0</v>
      </c>
      <c r="CB32" s="30">
        <f>Counts!CB32*'Job Details'!$B$16</f>
        <v>0</v>
      </c>
      <c r="CC32" s="29">
        <f>Counts!CC32*'Job Details'!$B$17</f>
        <v>0</v>
      </c>
      <c r="CD32" s="75">
        <f>Counts!CD32*'Job Details'!$B$18</f>
        <v>0</v>
      </c>
      <c r="CE32" s="76">
        <f t="shared" si="43"/>
        <v>10.5</v>
      </c>
      <c r="CF32" s="27">
        <f>Counts!CF32*'Job Details'!$B$12</f>
        <v>0</v>
      </c>
      <c r="CG32" s="28">
        <f>Counts!CG32*'Job Details'!$B$13</f>
        <v>0</v>
      </c>
      <c r="CH32" s="29">
        <f>Counts!CH32*'Job Details'!$B$14</f>
        <v>0</v>
      </c>
      <c r="CI32" s="29">
        <f>Counts!CI32*'Job Details'!$B$15</f>
        <v>0</v>
      </c>
      <c r="CJ32" s="30">
        <f>Counts!CJ32*'Job Details'!$B$16</f>
        <v>0</v>
      </c>
      <c r="CK32" s="29">
        <f>Counts!CK32*'Job Details'!$B$17</f>
        <v>0</v>
      </c>
      <c r="CL32" s="75">
        <f>Counts!CL32*'Job Details'!$B$18</f>
        <v>0</v>
      </c>
      <c r="CM32" s="76">
        <f t="shared" si="44"/>
        <v>0</v>
      </c>
      <c r="CN32" s="27">
        <f>Counts!CN32*'Job Details'!$B$12</f>
        <v>4</v>
      </c>
      <c r="CO32" s="28">
        <f>Counts!CO32*'Job Details'!$B$13</f>
        <v>1</v>
      </c>
      <c r="CP32" s="29">
        <f>Counts!CP32*'Job Details'!$B$14</f>
        <v>0</v>
      </c>
      <c r="CQ32" s="29">
        <f>Counts!CQ32*'Job Details'!$B$15</f>
        <v>0</v>
      </c>
      <c r="CR32" s="30">
        <f>Counts!CR32*'Job Details'!$B$16</f>
        <v>0</v>
      </c>
      <c r="CS32" s="29">
        <f>Counts!CS32*'Job Details'!$B$17</f>
        <v>0</v>
      </c>
      <c r="CT32" s="75">
        <f>Counts!CT32*'Job Details'!$B$18</f>
        <v>0</v>
      </c>
      <c r="CU32" s="76">
        <f t="shared" si="45"/>
        <v>5</v>
      </c>
      <c r="CV32" s="27">
        <f>Counts!CV32*'Job Details'!$B$12</f>
        <v>1</v>
      </c>
      <c r="CW32" s="28">
        <f>Counts!CW32*'Job Details'!$B$13</f>
        <v>0</v>
      </c>
      <c r="CX32" s="29">
        <f>Counts!CX32*'Job Details'!$B$14</f>
        <v>0</v>
      </c>
      <c r="CY32" s="29">
        <f>Counts!CY32*'Job Details'!$B$15</f>
        <v>0</v>
      </c>
      <c r="CZ32" s="30">
        <f>Counts!CZ32*'Job Details'!$B$16</f>
        <v>0</v>
      </c>
      <c r="DA32" s="29">
        <f>Counts!DA32*'Job Details'!$B$17</f>
        <v>0</v>
      </c>
      <c r="DB32" s="75">
        <f>Counts!DB32*'Job Details'!$B$18</f>
        <v>0</v>
      </c>
      <c r="DC32" s="76">
        <f t="shared" si="46"/>
        <v>1</v>
      </c>
      <c r="DD32" s="27">
        <f>Counts!DD32*'Job Details'!$B$12</f>
        <v>77</v>
      </c>
      <c r="DE32" s="28">
        <f>Counts!DE32*'Job Details'!$B$13</f>
        <v>15</v>
      </c>
      <c r="DF32" s="29">
        <f>Counts!DF32*'Job Details'!$B$14</f>
        <v>1.5</v>
      </c>
      <c r="DG32" s="29">
        <f>Counts!DG32*'Job Details'!$B$15</f>
        <v>9.1999999999999993</v>
      </c>
      <c r="DH32" s="30">
        <f>Counts!DH32*'Job Details'!$B$16</f>
        <v>0</v>
      </c>
      <c r="DI32" s="29">
        <f>Counts!DI32*'Job Details'!$B$17</f>
        <v>0</v>
      </c>
      <c r="DJ32" s="75">
        <f>Counts!DJ32*'Job Details'!$B$18</f>
        <v>0.2</v>
      </c>
      <c r="DK32" s="76">
        <f t="shared" si="47"/>
        <v>102.9</v>
      </c>
      <c r="DL32" s="27">
        <f>Counts!DL32*'Job Details'!$B$12</f>
        <v>4</v>
      </c>
      <c r="DM32" s="28">
        <f>Counts!DM32*'Job Details'!$B$13</f>
        <v>2</v>
      </c>
      <c r="DN32" s="29">
        <f>Counts!DN32*'Job Details'!$B$14</f>
        <v>0</v>
      </c>
      <c r="DO32" s="29">
        <f>Counts!DO32*'Job Details'!$B$15</f>
        <v>0</v>
      </c>
      <c r="DP32" s="30">
        <f>Counts!DP32*'Job Details'!$B$16</f>
        <v>0</v>
      </c>
      <c r="DQ32" s="29">
        <f>Counts!DQ32*'Job Details'!$B$17</f>
        <v>0</v>
      </c>
      <c r="DR32" s="75">
        <f>Counts!DR32*'Job Details'!$B$18</f>
        <v>0</v>
      </c>
      <c r="DS32" s="76">
        <f t="shared" si="48"/>
        <v>6</v>
      </c>
      <c r="DT32" s="27">
        <f>Counts!DT32*'Job Details'!$B$12</f>
        <v>0</v>
      </c>
      <c r="DU32" s="28">
        <f>Counts!DU32*'Job Details'!$B$13</f>
        <v>0</v>
      </c>
      <c r="DV32" s="29">
        <f>Counts!DV32*'Job Details'!$B$14</f>
        <v>0</v>
      </c>
      <c r="DW32" s="29">
        <f>Counts!DW32*'Job Details'!$B$15</f>
        <v>0</v>
      </c>
      <c r="DX32" s="30">
        <f>Counts!DX32*'Job Details'!$B$16</f>
        <v>0</v>
      </c>
      <c r="DY32" s="29">
        <f>Counts!DY32*'Job Details'!$B$17</f>
        <v>0</v>
      </c>
      <c r="DZ32" s="28">
        <f>Counts!DZ32*'Job Details'!$B$18</f>
        <v>0</v>
      </c>
      <c r="EA32" s="99">
        <f t="shared" si="49"/>
        <v>0</v>
      </c>
    </row>
    <row r="33" spans="1:131" ht="21.9" customHeight="1">
      <c r="A33" s="25">
        <f t="shared" si="0"/>
        <v>0.56250000000000044</v>
      </c>
      <c r="B33" s="26" t="s">
        <v>57</v>
      </c>
      <c r="C33" s="26">
        <f t="shared" si="1"/>
        <v>0.57291666666666707</v>
      </c>
      <c r="D33" s="27">
        <f>Counts!D33*'Job Details'!$B$12</f>
        <v>0</v>
      </c>
      <c r="E33" s="28">
        <f>Counts!E33*'Job Details'!$B$13</f>
        <v>0</v>
      </c>
      <c r="F33" s="29">
        <f>Counts!F33*'Job Details'!$B$14</f>
        <v>0</v>
      </c>
      <c r="G33" s="29">
        <f>Counts!G33*'Job Details'!$B$15</f>
        <v>0</v>
      </c>
      <c r="H33" s="30">
        <f>Counts!H33*'Job Details'!$B$16</f>
        <v>0</v>
      </c>
      <c r="I33" s="29">
        <f>Counts!I33*'Job Details'!$B$17</f>
        <v>0</v>
      </c>
      <c r="J33" s="75">
        <f>Counts!J33*'Job Details'!$B$18</f>
        <v>0</v>
      </c>
      <c r="K33" s="76">
        <f t="shared" si="34"/>
        <v>0</v>
      </c>
      <c r="L33" s="27">
        <f>Counts!L33*'Job Details'!$B$12</f>
        <v>16</v>
      </c>
      <c r="M33" s="28">
        <f>Counts!M33*'Job Details'!$B$13</f>
        <v>5</v>
      </c>
      <c r="N33" s="29">
        <f>Counts!N33*'Job Details'!$B$14</f>
        <v>0</v>
      </c>
      <c r="O33" s="29">
        <f>Counts!O33*'Job Details'!$B$15</f>
        <v>0</v>
      </c>
      <c r="P33" s="30">
        <f>Counts!P33*'Job Details'!$B$16</f>
        <v>0</v>
      </c>
      <c r="Q33" s="29">
        <f>Counts!Q33*'Job Details'!$B$17</f>
        <v>0</v>
      </c>
      <c r="R33" s="75">
        <f>Counts!R33*'Job Details'!$B$18</f>
        <v>0</v>
      </c>
      <c r="S33" s="76">
        <f t="shared" si="35"/>
        <v>21</v>
      </c>
      <c r="T33" s="27">
        <f>Counts!T33*'Job Details'!$B$12</f>
        <v>6</v>
      </c>
      <c r="U33" s="28">
        <f>Counts!U33*'Job Details'!$B$13</f>
        <v>2</v>
      </c>
      <c r="V33" s="29">
        <f>Counts!V33*'Job Details'!$B$14</f>
        <v>0</v>
      </c>
      <c r="W33" s="29">
        <f>Counts!W33*'Job Details'!$B$15</f>
        <v>0</v>
      </c>
      <c r="X33" s="30">
        <f>Counts!X33*'Job Details'!$B$16</f>
        <v>0</v>
      </c>
      <c r="Y33" s="29">
        <f>Counts!Y33*'Job Details'!$B$17</f>
        <v>0.4</v>
      </c>
      <c r="Z33" s="75">
        <f>Counts!Z33*'Job Details'!$B$18</f>
        <v>0</v>
      </c>
      <c r="AA33" s="76">
        <f t="shared" si="36"/>
        <v>8.4</v>
      </c>
      <c r="AB33" s="27">
        <f>Counts!AB33*'Job Details'!$B$12</f>
        <v>2</v>
      </c>
      <c r="AC33" s="28">
        <f>Counts!AC33*'Job Details'!$B$13</f>
        <v>0</v>
      </c>
      <c r="AD33" s="29">
        <f>Counts!AD33*'Job Details'!$B$14</f>
        <v>0</v>
      </c>
      <c r="AE33" s="29">
        <f>Counts!AE33*'Job Details'!$B$15</f>
        <v>0</v>
      </c>
      <c r="AF33" s="30">
        <f>Counts!AF33*'Job Details'!$B$16</f>
        <v>0</v>
      </c>
      <c r="AG33" s="29">
        <f>Counts!AG33*'Job Details'!$B$17</f>
        <v>0</v>
      </c>
      <c r="AH33" s="75">
        <f>Counts!AH33*'Job Details'!$B$18</f>
        <v>0</v>
      </c>
      <c r="AI33" s="76">
        <f t="shared" si="37"/>
        <v>2</v>
      </c>
      <c r="AJ33" s="27">
        <f>Counts!AJ33*'Job Details'!$B$12</f>
        <v>5</v>
      </c>
      <c r="AK33" s="28">
        <f>Counts!AK33*'Job Details'!$B$13</f>
        <v>3</v>
      </c>
      <c r="AL33" s="29">
        <f>Counts!AL33*'Job Details'!$B$14</f>
        <v>0</v>
      </c>
      <c r="AM33" s="29">
        <f>Counts!AM33*'Job Details'!$B$15</f>
        <v>0</v>
      </c>
      <c r="AN33" s="30">
        <f>Counts!AN33*'Job Details'!$B$16</f>
        <v>0</v>
      </c>
      <c r="AO33" s="29">
        <f>Counts!AO33*'Job Details'!$B$17</f>
        <v>0</v>
      </c>
      <c r="AP33" s="75">
        <f>Counts!AP33*'Job Details'!$B$18</f>
        <v>0</v>
      </c>
      <c r="AQ33" s="76">
        <f t="shared" si="38"/>
        <v>8</v>
      </c>
      <c r="AR33" s="27">
        <f>Counts!AR33*'Job Details'!$B$12</f>
        <v>0</v>
      </c>
      <c r="AS33" s="28">
        <f>Counts!AS33*'Job Details'!$B$13</f>
        <v>0</v>
      </c>
      <c r="AT33" s="29">
        <f>Counts!AT33*'Job Details'!$B$14</f>
        <v>0</v>
      </c>
      <c r="AU33" s="29">
        <f>Counts!AU33*'Job Details'!$B$15</f>
        <v>0</v>
      </c>
      <c r="AV33" s="30">
        <f>Counts!AV33*'Job Details'!$B$16</f>
        <v>0</v>
      </c>
      <c r="AW33" s="29">
        <f>Counts!AW33*'Job Details'!$B$17</f>
        <v>0</v>
      </c>
      <c r="AX33" s="75">
        <f>Counts!AX33*'Job Details'!$B$18</f>
        <v>0</v>
      </c>
      <c r="AY33" s="76">
        <f t="shared" si="39"/>
        <v>0</v>
      </c>
      <c r="AZ33" s="27">
        <f>Counts!AZ33*'Job Details'!$B$12</f>
        <v>5</v>
      </c>
      <c r="BA33" s="28">
        <f>Counts!BA33*'Job Details'!$B$13</f>
        <v>5</v>
      </c>
      <c r="BB33" s="29">
        <f>Counts!BB33*'Job Details'!$B$14</f>
        <v>0</v>
      </c>
      <c r="BC33" s="29">
        <f>Counts!BC33*'Job Details'!$B$15</f>
        <v>0</v>
      </c>
      <c r="BD33" s="30">
        <f>Counts!BD33*'Job Details'!$B$16</f>
        <v>0</v>
      </c>
      <c r="BE33" s="29">
        <f>Counts!BE33*'Job Details'!$B$17</f>
        <v>0</v>
      </c>
      <c r="BF33" s="75">
        <f>Counts!BF33*'Job Details'!$B$18</f>
        <v>0</v>
      </c>
      <c r="BG33" s="76">
        <f t="shared" si="40"/>
        <v>10</v>
      </c>
      <c r="BH33" s="27">
        <f>Counts!BH33*'Job Details'!$B$12</f>
        <v>56</v>
      </c>
      <c r="BI33" s="28">
        <f>Counts!BI33*'Job Details'!$B$13</f>
        <v>15</v>
      </c>
      <c r="BJ33" s="29">
        <f>Counts!BJ33*'Job Details'!$B$14</f>
        <v>1.5</v>
      </c>
      <c r="BK33" s="29">
        <f>Counts!BK33*'Job Details'!$B$15</f>
        <v>2.2999999999999998</v>
      </c>
      <c r="BL33" s="30">
        <f>Counts!BL33*'Job Details'!$B$16</f>
        <v>0</v>
      </c>
      <c r="BM33" s="29">
        <f>Counts!BM33*'Job Details'!$B$17</f>
        <v>0</v>
      </c>
      <c r="BN33" s="75">
        <f>Counts!BN33*'Job Details'!$B$18</f>
        <v>0</v>
      </c>
      <c r="BO33" s="76">
        <f t="shared" si="41"/>
        <v>74.8</v>
      </c>
      <c r="BP33" s="27">
        <f>Counts!BP33*'Job Details'!$B$12</f>
        <v>7</v>
      </c>
      <c r="BQ33" s="28">
        <f>Counts!BQ33*'Job Details'!$B$13</f>
        <v>2</v>
      </c>
      <c r="BR33" s="29">
        <f>Counts!BR33*'Job Details'!$B$14</f>
        <v>1.5</v>
      </c>
      <c r="BS33" s="29">
        <f>Counts!BS33*'Job Details'!$B$15</f>
        <v>0</v>
      </c>
      <c r="BT33" s="30">
        <f>Counts!BT33*'Job Details'!$B$16</f>
        <v>0</v>
      </c>
      <c r="BU33" s="29">
        <f>Counts!BU33*'Job Details'!$B$17</f>
        <v>0</v>
      </c>
      <c r="BV33" s="75">
        <f>Counts!BV33*'Job Details'!$B$18</f>
        <v>0</v>
      </c>
      <c r="BW33" s="76">
        <f t="shared" si="42"/>
        <v>10.5</v>
      </c>
      <c r="BX33" s="27">
        <f>Counts!BX33*'Job Details'!$B$12</f>
        <v>5</v>
      </c>
      <c r="BY33" s="28">
        <f>Counts!BY33*'Job Details'!$B$13</f>
        <v>1</v>
      </c>
      <c r="BZ33" s="29">
        <f>Counts!BZ33*'Job Details'!$B$14</f>
        <v>1.5</v>
      </c>
      <c r="CA33" s="29">
        <f>Counts!CA33*'Job Details'!$B$15</f>
        <v>0</v>
      </c>
      <c r="CB33" s="30">
        <f>Counts!CB33*'Job Details'!$B$16</f>
        <v>0</v>
      </c>
      <c r="CC33" s="29">
        <f>Counts!CC33*'Job Details'!$B$17</f>
        <v>0</v>
      </c>
      <c r="CD33" s="75">
        <f>Counts!CD33*'Job Details'!$B$18</f>
        <v>0</v>
      </c>
      <c r="CE33" s="76">
        <f t="shared" si="43"/>
        <v>7.5</v>
      </c>
      <c r="CF33" s="27">
        <f>Counts!CF33*'Job Details'!$B$12</f>
        <v>0</v>
      </c>
      <c r="CG33" s="28">
        <f>Counts!CG33*'Job Details'!$B$13</f>
        <v>0</v>
      </c>
      <c r="CH33" s="29">
        <f>Counts!CH33*'Job Details'!$B$14</f>
        <v>0</v>
      </c>
      <c r="CI33" s="29">
        <f>Counts!CI33*'Job Details'!$B$15</f>
        <v>0</v>
      </c>
      <c r="CJ33" s="30">
        <f>Counts!CJ33*'Job Details'!$B$16</f>
        <v>0</v>
      </c>
      <c r="CK33" s="29">
        <f>Counts!CK33*'Job Details'!$B$17</f>
        <v>0</v>
      </c>
      <c r="CL33" s="75">
        <f>Counts!CL33*'Job Details'!$B$18</f>
        <v>0</v>
      </c>
      <c r="CM33" s="76">
        <f t="shared" si="44"/>
        <v>0</v>
      </c>
      <c r="CN33" s="27">
        <f>Counts!CN33*'Job Details'!$B$12</f>
        <v>7</v>
      </c>
      <c r="CO33" s="28">
        <f>Counts!CO33*'Job Details'!$B$13</f>
        <v>0</v>
      </c>
      <c r="CP33" s="29">
        <f>Counts!CP33*'Job Details'!$B$14</f>
        <v>0</v>
      </c>
      <c r="CQ33" s="29">
        <f>Counts!CQ33*'Job Details'!$B$15</f>
        <v>0</v>
      </c>
      <c r="CR33" s="30">
        <f>Counts!CR33*'Job Details'!$B$16</f>
        <v>0</v>
      </c>
      <c r="CS33" s="29">
        <f>Counts!CS33*'Job Details'!$B$17</f>
        <v>0</v>
      </c>
      <c r="CT33" s="75">
        <f>Counts!CT33*'Job Details'!$B$18</f>
        <v>0</v>
      </c>
      <c r="CU33" s="76">
        <f t="shared" si="45"/>
        <v>7</v>
      </c>
      <c r="CV33" s="27">
        <f>Counts!CV33*'Job Details'!$B$12</f>
        <v>5</v>
      </c>
      <c r="CW33" s="28">
        <f>Counts!CW33*'Job Details'!$B$13</f>
        <v>1</v>
      </c>
      <c r="CX33" s="29">
        <f>Counts!CX33*'Job Details'!$B$14</f>
        <v>0</v>
      </c>
      <c r="CY33" s="29">
        <f>Counts!CY33*'Job Details'!$B$15</f>
        <v>0</v>
      </c>
      <c r="CZ33" s="30">
        <f>Counts!CZ33*'Job Details'!$B$16</f>
        <v>0</v>
      </c>
      <c r="DA33" s="29">
        <f>Counts!DA33*'Job Details'!$B$17</f>
        <v>0</v>
      </c>
      <c r="DB33" s="75">
        <f>Counts!DB33*'Job Details'!$B$18</f>
        <v>0</v>
      </c>
      <c r="DC33" s="76">
        <f t="shared" si="46"/>
        <v>6</v>
      </c>
      <c r="DD33" s="27">
        <f>Counts!DD33*'Job Details'!$B$12</f>
        <v>82</v>
      </c>
      <c r="DE33" s="28">
        <f>Counts!DE33*'Job Details'!$B$13</f>
        <v>14</v>
      </c>
      <c r="DF33" s="29">
        <f>Counts!DF33*'Job Details'!$B$14</f>
        <v>6</v>
      </c>
      <c r="DG33" s="29">
        <f>Counts!DG33*'Job Details'!$B$15</f>
        <v>4.5999999999999996</v>
      </c>
      <c r="DH33" s="30">
        <f>Counts!DH33*'Job Details'!$B$16</f>
        <v>4</v>
      </c>
      <c r="DI33" s="29">
        <f>Counts!DI33*'Job Details'!$B$17</f>
        <v>1.2000000000000002</v>
      </c>
      <c r="DJ33" s="75">
        <f>Counts!DJ33*'Job Details'!$B$18</f>
        <v>0.2</v>
      </c>
      <c r="DK33" s="76">
        <f t="shared" si="47"/>
        <v>112</v>
      </c>
      <c r="DL33" s="27">
        <f>Counts!DL33*'Job Details'!$B$12</f>
        <v>3</v>
      </c>
      <c r="DM33" s="28">
        <f>Counts!DM33*'Job Details'!$B$13</f>
        <v>0</v>
      </c>
      <c r="DN33" s="29">
        <f>Counts!DN33*'Job Details'!$B$14</f>
        <v>0</v>
      </c>
      <c r="DO33" s="29">
        <f>Counts!DO33*'Job Details'!$B$15</f>
        <v>0</v>
      </c>
      <c r="DP33" s="30">
        <f>Counts!DP33*'Job Details'!$B$16</f>
        <v>0</v>
      </c>
      <c r="DQ33" s="29">
        <f>Counts!DQ33*'Job Details'!$B$17</f>
        <v>0</v>
      </c>
      <c r="DR33" s="75">
        <f>Counts!DR33*'Job Details'!$B$18</f>
        <v>0</v>
      </c>
      <c r="DS33" s="76">
        <f t="shared" si="48"/>
        <v>3</v>
      </c>
      <c r="DT33" s="27">
        <f>Counts!DT33*'Job Details'!$B$12</f>
        <v>0</v>
      </c>
      <c r="DU33" s="28">
        <f>Counts!DU33*'Job Details'!$B$13</f>
        <v>0</v>
      </c>
      <c r="DV33" s="29">
        <f>Counts!DV33*'Job Details'!$B$14</f>
        <v>0</v>
      </c>
      <c r="DW33" s="29">
        <f>Counts!DW33*'Job Details'!$B$15</f>
        <v>0</v>
      </c>
      <c r="DX33" s="30">
        <f>Counts!DX33*'Job Details'!$B$16</f>
        <v>0</v>
      </c>
      <c r="DY33" s="29">
        <f>Counts!DY33*'Job Details'!$B$17</f>
        <v>0</v>
      </c>
      <c r="DZ33" s="28">
        <f>Counts!DZ33*'Job Details'!$B$18</f>
        <v>0</v>
      </c>
      <c r="EA33" s="99">
        <f t="shared" si="49"/>
        <v>0</v>
      </c>
    </row>
    <row r="34" spans="1:131" ht="21.9" customHeight="1">
      <c r="A34" s="31">
        <f t="shared" si="0"/>
        <v>0.57291666666666707</v>
      </c>
      <c r="B34" s="32" t="s">
        <v>57</v>
      </c>
      <c r="C34" s="33">
        <f t="shared" si="1"/>
        <v>0.5833333333333337</v>
      </c>
      <c r="D34" s="34">
        <f>Counts!D34*'Job Details'!$B$12</f>
        <v>0</v>
      </c>
      <c r="E34" s="35">
        <f>Counts!E34*'Job Details'!$B$13</f>
        <v>0</v>
      </c>
      <c r="F34" s="36">
        <f>Counts!F34*'Job Details'!$B$14</f>
        <v>0</v>
      </c>
      <c r="G34" s="36">
        <f>Counts!G34*'Job Details'!$B$15</f>
        <v>0</v>
      </c>
      <c r="H34" s="37">
        <f>Counts!H34*'Job Details'!$B$16</f>
        <v>0</v>
      </c>
      <c r="I34" s="45">
        <f>Counts!I34*'Job Details'!$B$17</f>
        <v>0</v>
      </c>
      <c r="J34" s="77">
        <f>Counts!J34*'Job Details'!$B$18</f>
        <v>0</v>
      </c>
      <c r="K34" s="78">
        <f t="shared" si="34"/>
        <v>0</v>
      </c>
      <c r="L34" s="34">
        <f>Counts!L34*'Job Details'!$B$12</f>
        <v>11</v>
      </c>
      <c r="M34" s="35">
        <f>Counts!M34*'Job Details'!$B$13</f>
        <v>3</v>
      </c>
      <c r="N34" s="36">
        <f>Counts!N34*'Job Details'!$B$14</f>
        <v>0</v>
      </c>
      <c r="O34" s="36">
        <f>Counts!O34*'Job Details'!$B$15</f>
        <v>0</v>
      </c>
      <c r="P34" s="37">
        <f>Counts!P34*'Job Details'!$B$16</f>
        <v>0</v>
      </c>
      <c r="Q34" s="45">
        <f>Counts!Q34*'Job Details'!$B$17</f>
        <v>0</v>
      </c>
      <c r="R34" s="77">
        <f>Counts!R34*'Job Details'!$B$18</f>
        <v>0</v>
      </c>
      <c r="S34" s="78">
        <f t="shared" si="35"/>
        <v>14</v>
      </c>
      <c r="T34" s="34">
        <f>Counts!T34*'Job Details'!$B$12</f>
        <v>7</v>
      </c>
      <c r="U34" s="35">
        <f>Counts!U34*'Job Details'!$B$13</f>
        <v>1</v>
      </c>
      <c r="V34" s="36">
        <f>Counts!V34*'Job Details'!$B$14</f>
        <v>0</v>
      </c>
      <c r="W34" s="36">
        <f>Counts!W34*'Job Details'!$B$15</f>
        <v>0</v>
      </c>
      <c r="X34" s="37">
        <f>Counts!X34*'Job Details'!$B$16</f>
        <v>0</v>
      </c>
      <c r="Y34" s="45">
        <f>Counts!Y34*'Job Details'!$B$17</f>
        <v>0</v>
      </c>
      <c r="Z34" s="77">
        <f>Counts!Z34*'Job Details'!$B$18</f>
        <v>0</v>
      </c>
      <c r="AA34" s="78">
        <f t="shared" si="36"/>
        <v>8</v>
      </c>
      <c r="AB34" s="34">
        <f>Counts!AB34*'Job Details'!$B$12</f>
        <v>7</v>
      </c>
      <c r="AC34" s="35">
        <f>Counts!AC34*'Job Details'!$B$13</f>
        <v>1</v>
      </c>
      <c r="AD34" s="36">
        <f>Counts!AD34*'Job Details'!$B$14</f>
        <v>0</v>
      </c>
      <c r="AE34" s="36">
        <f>Counts!AE34*'Job Details'!$B$15</f>
        <v>0</v>
      </c>
      <c r="AF34" s="37">
        <f>Counts!AF34*'Job Details'!$B$16</f>
        <v>0</v>
      </c>
      <c r="AG34" s="45">
        <f>Counts!AG34*'Job Details'!$B$17</f>
        <v>0</v>
      </c>
      <c r="AH34" s="77">
        <f>Counts!AH34*'Job Details'!$B$18</f>
        <v>0</v>
      </c>
      <c r="AI34" s="78">
        <f t="shared" si="37"/>
        <v>8</v>
      </c>
      <c r="AJ34" s="34">
        <f>Counts!AJ34*'Job Details'!$B$12</f>
        <v>8</v>
      </c>
      <c r="AK34" s="35">
        <f>Counts!AK34*'Job Details'!$B$13</f>
        <v>6</v>
      </c>
      <c r="AL34" s="36">
        <f>Counts!AL34*'Job Details'!$B$14</f>
        <v>0</v>
      </c>
      <c r="AM34" s="36">
        <f>Counts!AM34*'Job Details'!$B$15</f>
        <v>0</v>
      </c>
      <c r="AN34" s="37">
        <f>Counts!AN34*'Job Details'!$B$16</f>
        <v>0</v>
      </c>
      <c r="AO34" s="45">
        <f>Counts!AO34*'Job Details'!$B$17</f>
        <v>0</v>
      </c>
      <c r="AP34" s="77">
        <f>Counts!AP34*'Job Details'!$B$18</f>
        <v>0</v>
      </c>
      <c r="AQ34" s="78">
        <f t="shared" si="38"/>
        <v>14</v>
      </c>
      <c r="AR34" s="34">
        <f>Counts!AR34*'Job Details'!$B$12</f>
        <v>0</v>
      </c>
      <c r="AS34" s="35">
        <f>Counts!AS34*'Job Details'!$B$13</f>
        <v>0</v>
      </c>
      <c r="AT34" s="36">
        <f>Counts!AT34*'Job Details'!$B$14</f>
        <v>0</v>
      </c>
      <c r="AU34" s="36">
        <f>Counts!AU34*'Job Details'!$B$15</f>
        <v>0</v>
      </c>
      <c r="AV34" s="37">
        <f>Counts!AV34*'Job Details'!$B$16</f>
        <v>0</v>
      </c>
      <c r="AW34" s="45">
        <f>Counts!AW34*'Job Details'!$B$17</f>
        <v>0</v>
      </c>
      <c r="AX34" s="77">
        <f>Counts!AX34*'Job Details'!$B$18</f>
        <v>0</v>
      </c>
      <c r="AY34" s="78">
        <f t="shared" si="39"/>
        <v>0</v>
      </c>
      <c r="AZ34" s="34">
        <f>Counts!AZ34*'Job Details'!$B$12</f>
        <v>7</v>
      </c>
      <c r="BA34" s="35">
        <f>Counts!BA34*'Job Details'!$B$13</f>
        <v>1</v>
      </c>
      <c r="BB34" s="36">
        <f>Counts!BB34*'Job Details'!$B$14</f>
        <v>0</v>
      </c>
      <c r="BC34" s="36">
        <f>Counts!BC34*'Job Details'!$B$15</f>
        <v>0</v>
      </c>
      <c r="BD34" s="37">
        <f>Counts!BD34*'Job Details'!$B$16</f>
        <v>0</v>
      </c>
      <c r="BE34" s="45">
        <f>Counts!BE34*'Job Details'!$B$17</f>
        <v>0</v>
      </c>
      <c r="BF34" s="77">
        <f>Counts!BF34*'Job Details'!$B$18</f>
        <v>0.2</v>
      </c>
      <c r="BG34" s="78">
        <f t="shared" si="40"/>
        <v>8.1999999999999993</v>
      </c>
      <c r="BH34" s="34">
        <f>Counts!BH34*'Job Details'!$B$12</f>
        <v>80</v>
      </c>
      <c r="BI34" s="35">
        <f>Counts!BI34*'Job Details'!$B$13</f>
        <v>19</v>
      </c>
      <c r="BJ34" s="36">
        <f>Counts!BJ34*'Job Details'!$B$14</f>
        <v>4.5</v>
      </c>
      <c r="BK34" s="36">
        <f>Counts!BK34*'Job Details'!$B$15</f>
        <v>6.8999999999999995</v>
      </c>
      <c r="BL34" s="37">
        <f>Counts!BL34*'Job Details'!$B$16</f>
        <v>2</v>
      </c>
      <c r="BM34" s="45">
        <f>Counts!BM34*'Job Details'!$B$17</f>
        <v>0.4</v>
      </c>
      <c r="BN34" s="77">
        <f>Counts!BN34*'Job Details'!$B$18</f>
        <v>0</v>
      </c>
      <c r="BO34" s="78">
        <f t="shared" si="41"/>
        <v>112.80000000000001</v>
      </c>
      <c r="BP34" s="34">
        <f>Counts!BP34*'Job Details'!$B$12</f>
        <v>3</v>
      </c>
      <c r="BQ34" s="35">
        <f>Counts!BQ34*'Job Details'!$B$13</f>
        <v>2</v>
      </c>
      <c r="BR34" s="36">
        <f>Counts!BR34*'Job Details'!$B$14</f>
        <v>0</v>
      </c>
      <c r="BS34" s="36">
        <f>Counts!BS34*'Job Details'!$B$15</f>
        <v>0</v>
      </c>
      <c r="BT34" s="37">
        <f>Counts!BT34*'Job Details'!$B$16</f>
        <v>0</v>
      </c>
      <c r="BU34" s="45">
        <f>Counts!BU34*'Job Details'!$B$17</f>
        <v>0</v>
      </c>
      <c r="BV34" s="77">
        <f>Counts!BV34*'Job Details'!$B$18</f>
        <v>0</v>
      </c>
      <c r="BW34" s="78">
        <f t="shared" si="42"/>
        <v>5</v>
      </c>
      <c r="BX34" s="34">
        <f>Counts!BX34*'Job Details'!$B$12</f>
        <v>12</v>
      </c>
      <c r="BY34" s="35">
        <f>Counts!BY34*'Job Details'!$B$13</f>
        <v>3</v>
      </c>
      <c r="BZ34" s="36">
        <f>Counts!BZ34*'Job Details'!$B$14</f>
        <v>0</v>
      </c>
      <c r="CA34" s="36">
        <f>Counts!CA34*'Job Details'!$B$15</f>
        <v>0</v>
      </c>
      <c r="CB34" s="37">
        <f>Counts!CB34*'Job Details'!$B$16</f>
        <v>0</v>
      </c>
      <c r="CC34" s="45">
        <f>Counts!CC34*'Job Details'!$B$17</f>
        <v>0</v>
      </c>
      <c r="CD34" s="77">
        <f>Counts!CD34*'Job Details'!$B$18</f>
        <v>0</v>
      </c>
      <c r="CE34" s="78">
        <f t="shared" si="43"/>
        <v>15</v>
      </c>
      <c r="CF34" s="34">
        <f>Counts!CF34*'Job Details'!$B$12</f>
        <v>0</v>
      </c>
      <c r="CG34" s="35">
        <f>Counts!CG34*'Job Details'!$B$13</f>
        <v>0</v>
      </c>
      <c r="CH34" s="36">
        <f>Counts!CH34*'Job Details'!$B$14</f>
        <v>0</v>
      </c>
      <c r="CI34" s="36">
        <f>Counts!CI34*'Job Details'!$B$15</f>
        <v>0</v>
      </c>
      <c r="CJ34" s="37">
        <f>Counts!CJ34*'Job Details'!$B$16</f>
        <v>0</v>
      </c>
      <c r="CK34" s="45">
        <f>Counts!CK34*'Job Details'!$B$17</f>
        <v>0</v>
      </c>
      <c r="CL34" s="77">
        <f>Counts!CL34*'Job Details'!$B$18</f>
        <v>0</v>
      </c>
      <c r="CM34" s="78">
        <f t="shared" si="44"/>
        <v>0</v>
      </c>
      <c r="CN34" s="34">
        <f>Counts!CN34*'Job Details'!$B$12</f>
        <v>1</v>
      </c>
      <c r="CO34" s="35">
        <f>Counts!CO34*'Job Details'!$B$13</f>
        <v>0</v>
      </c>
      <c r="CP34" s="36">
        <f>Counts!CP34*'Job Details'!$B$14</f>
        <v>0</v>
      </c>
      <c r="CQ34" s="36">
        <f>Counts!CQ34*'Job Details'!$B$15</f>
        <v>0</v>
      </c>
      <c r="CR34" s="37">
        <f>Counts!CR34*'Job Details'!$B$16</f>
        <v>0</v>
      </c>
      <c r="CS34" s="45">
        <f>Counts!CS34*'Job Details'!$B$17</f>
        <v>0</v>
      </c>
      <c r="CT34" s="77">
        <f>Counts!CT34*'Job Details'!$B$18</f>
        <v>0</v>
      </c>
      <c r="CU34" s="78">
        <f t="shared" si="45"/>
        <v>1</v>
      </c>
      <c r="CV34" s="34">
        <f>Counts!CV34*'Job Details'!$B$12</f>
        <v>3</v>
      </c>
      <c r="CW34" s="35">
        <f>Counts!CW34*'Job Details'!$B$13</f>
        <v>1</v>
      </c>
      <c r="CX34" s="36">
        <f>Counts!CX34*'Job Details'!$B$14</f>
        <v>0</v>
      </c>
      <c r="CY34" s="36">
        <f>Counts!CY34*'Job Details'!$B$15</f>
        <v>0</v>
      </c>
      <c r="CZ34" s="37">
        <f>Counts!CZ34*'Job Details'!$B$16</f>
        <v>0</v>
      </c>
      <c r="DA34" s="45">
        <f>Counts!DA34*'Job Details'!$B$17</f>
        <v>0</v>
      </c>
      <c r="DB34" s="77">
        <f>Counts!DB34*'Job Details'!$B$18</f>
        <v>0</v>
      </c>
      <c r="DC34" s="78">
        <f t="shared" si="46"/>
        <v>4</v>
      </c>
      <c r="DD34" s="34">
        <f>Counts!DD34*'Job Details'!$B$12</f>
        <v>70</v>
      </c>
      <c r="DE34" s="35">
        <f>Counts!DE34*'Job Details'!$B$13</f>
        <v>18</v>
      </c>
      <c r="DF34" s="36">
        <f>Counts!DF34*'Job Details'!$B$14</f>
        <v>9</v>
      </c>
      <c r="DG34" s="36">
        <f>Counts!DG34*'Job Details'!$B$15</f>
        <v>13.799999999999999</v>
      </c>
      <c r="DH34" s="37">
        <f>Counts!DH34*'Job Details'!$B$16</f>
        <v>0</v>
      </c>
      <c r="DI34" s="45">
        <f>Counts!DI34*'Job Details'!$B$17</f>
        <v>1.2000000000000002</v>
      </c>
      <c r="DJ34" s="77">
        <f>Counts!DJ34*'Job Details'!$B$18</f>
        <v>0</v>
      </c>
      <c r="DK34" s="78">
        <f t="shared" si="47"/>
        <v>112</v>
      </c>
      <c r="DL34" s="34">
        <f>Counts!DL34*'Job Details'!$B$12</f>
        <v>3</v>
      </c>
      <c r="DM34" s="35">
        <f>Counts!DM34*'Job Details'!$B$13</f>
        <v>0</v>
      </c>
      <c r="DN34" s="36">
        <f>Counts!DN34*'Job Details'!$B$14</f>
        <v>0</v>
      </c>
      <c r="DO34" s="36">
        <f>Counts!DO34*'Job Details'!$B$15</f>
        <v>0</v>
      </c>
      <c r="DP34" s="37">
        <f>Counts!DP34*'Job Details'!$B$16</f>
        <v>0</v>
      </c>
      <c r="DQ34" s="45">
        <f>Counts!DQ34*'Job Details'!$B$17</f>
        <v>0</v>
      </c>
      <c r="DR34" s="77">
        <f>Counts!DR34*'Job Details'!$B$18</f>
        <v>0</v>
      </c>
      <c r="DS34" s="78">
        <f t="shared" si="48"/>
        <v>3</v>
      </c>
      <c r="DT34" s="34">
        <f>Counts!DT34*'Job Details'!$B$12</f>
        <v>0</v>
      </c>
      <c r="DU34" s="35">
        <f>Counts!DU34*'Job Details'!$B$13</f>
        <v>0</v>
      </c>
      <c r="DV34" s="36">
        <f>Counts!DV34*'Job Details'!$B$14</f>
        <v>0</v>
      </c>
      <c r="DW34" s="36">
        <f>Counts!DW34*'Job Details'!$B$15</f>
        <v>0</v>
      </c>
      <c r="DX34" s="37">
        <f>Counts!DX34*'Job Details'!$B$16</f>
        <v>0</v>
      </c>
      <c r="DY34" s="45">
        <f>Counts!DY34*'Job Details'!$B$17</f>
        <v>0</v>
      </c>
      <c r="DZ34" s="35">
        <f>Counts!DZ34*'Job Details'!$B$18</f>
        <v>0</v>
      </c>
      <c r="EA34" s="100">
        <f t="shared" si="49"/>
        <v>0</v>
      </c>
    </row>
    <row r="35" spans="1:131" ht="21.9" customHeight="1">
      <c r="A35" s="19">
        <f t="shared" si="0"/>
        <v>0.5833333333333337</v>
      </c>
      <c r="B35" s="20" t="s">
        <v>57</v>
      </c>
      <c r="C35" s="20">
        <f t="shared" si="1"/>
        <v>0.59375000000000033</v>
      </c>
      <c r="D35" s="21">
        <f>Counts!D35*'Job Details'!$B$12</f>
        <v>0</v>
      </c>
      <c r="E35" s="22">
        <f>Counts!E35*'Job Details'!$B$13</f>
        <v>0</v>
      </c>
      <c r="F35" s="23">
        <f>Counts!F35*'Job Details'!$B$14</f>
        <v>0</v>
      </c>
      <c r="G35" s="23">
        <f>Counts!G35*'Job Details'!$B$15</f>
        <v>0</v>
      </c>
      <c r="H35" s="24">
        <f>Counts!H35*'Job Details'!$B$16</f>
        <v>0</v>
      </c>
      <c r="I35" s="23">
        <f>Counts!I35*'Job Details'!$B$17</f>
        <v>0</v>
      </c>
      <c r="J35" s="73">
        <f>Counts!J35*'Job Details'!$B$18</f>
        <v>0</v>
      </c>
      <c r="K35" s="74">
        <f t="shared" ref="K35:K42" si="50">SUM(D35:J35)</f>
        <v>0</v>
      </c>
      <c r="L35" s="21">
        <f>Counts!L35*'Job Details'!$B$12</f>
        <v>7</v>
      </c>
      <c r="M35" s="22">
        <f>Counts!M35*'Job Details'!$B$13</f>
        <v>1</v>
      </c>
      <c r="N35" s="23">
        <f>Counts!N35*'Job Details'!$B$14</f>
        <v>0</v>
      </c>
      <c r="O35" s="23">
        <f>Counts!O35*'Job Details'!$B$15</f>
        <v>0</v>
      </c>
      <c r="P35" s="24">
        <f>Counts!P35*'Job Details'!$B$16</f>
        <v>0</v>
      </c>
      <c r="Q35" s="23">
        <f>Counts!Q35*'Job Details'!$B$17</f>
        <v>0</v>
      </c>
      <c r="R35" s="73">
        <f>Counts!R35*'Job Details'!$B$18</f>
        <v>0</v>
      </c>
      <c r="S35" s="74">
        <f t="shared" ref="S35:S42" si="51">SUM(L35:R35)</f>
        <v>8</v>
      </c>
      <c r="T35" s="21">
        <f>Counts!T35*'Job Details'!$B$12</f>
        <v>10</v>
      </c>
      <c r="U35" s="22">
        <f>Counts!U35*'Job Details'!$B$13</f>
        <v>2</v>
      </c>
      <c r="V35" s="23">
        <f>Counts!V35*'Job Details'!$B$14</f>
        <v>0</v>
      </c>
      <c r="W35" s="23">
        <f>Counts!W35*'Job Details'!$B$15</f>
        <v>0</v>
      </c>
      <c r="X35" s="24">
        <f>Counts!X35*'Job Details'!$B$16</f>
        <v>0</v>
      </c>
      <c r="Y35" s="23">
        <f>Counts!Y35*'Job Details'!$B$17</f>
        <v>0</v>
      </c>
      <c r="Z35" s="73">
        <f>Counts!Z35*'Job Details'!$B$18</f>
        <v>0</v>
      </c>
      <c r="AA35" s="74">
        <f t="shared" ref="AA35:AA42" si="52">SUM(T35:Z35)</f>
        <v>12</v>
      </c>
      <c r="AB35" s="21">
        <f>Counts!AB35*'Job Details'!$B$12</f>
        <v>4</v>
      </c>
      <c r="AC35" s="22">
        <f>Counts!AC35*'Job Details'!$B$13</f>
        <v>0</v>
      </c>
      <c r="AD35" s="23">
        <f>Counts!AD35*'Job Details'!$B$14</f>
        <v>0</v>
      </c>
      <c r="AE35" s="23">
        <f>Counts!AE35*'Job Details'!$B$15</f>
        <v>0</v>
      </c>
      <c r="AF35" s="24">
        <f>Counts!AF35*'Job Details'!$B$16</f>
        <v>0</v>
      </c>
      <c r="AG35" s="23">
        <f>Counts!AG35*'Job Details'!$B$17</f>
        <v>0</v>
      </c>
      <c r="AH35" s="73">
        <f>Counts!AH35*'Job Details'!$B$18</f>
        <v>0</v>
      </c>
      <c r="AI35" s="74">
        <f t="shared" ref="AI35:AI42" si="53">SUM(AB35:AH35)</f>
        <v>4</v>
      </c>
      <c r="AJ35" s="21">
        <f>Counts!AJ35*'Job Details'!$B$12</f>
        <v>8</v>
      </c>
      <c r="AK35" s="22">
        <f>Counts!AK35*'Job Details'!$B$13</f>
        <v>4</v>
      </c>
      <c r="AL35" s="23">
        <f>Counts!AL35*'Job Details'!$B$14</f>
        <v>1.5</v>
      </c>
      <c r="AM35" s="23">
        <f>Counts!AM35*'Job Details'!$B$15</f>
        <v>0</v>
      </c>
      <c r="AN35" s="24">
        <f>Counts!AN35*'Job Details'!$B$16</f>
        <v>0</v>
      </c>
      <c r="AO35" s="23">
        <f>Counts!AO35*'Job Details'!$B$17</f>
        <v>0</v>
      </c>
      <c r="AP35" s="73">
        <f>Counts!AP35*'Job Details'!$B$18</f>
        <v>0</v>
      </c>
      <c r="AQ35" s="74">
        <f t="shared" ref="AQ35:AQ42" si="54">SUM(AJ35:AP35)</f>
        <v>13.5</v>
      </c>
      <c r="AR35" s="21">
        <f>Counts!AR35*'Job Details'!$B$12</f>
        <v>0</v>
      </c>
      <c r="AS35" s="22">
        <f>Counts!AS35*'Job Details'!$B$13</f>
        <v>0</v>
      </c>
      <c r="AT35" s="23">
        <f>Counts!AT35*'Job Details'!$B$14</f>
        <v>0</v>
      </c>
      <c r="AU35" s="23">
        <f>Counts!AU35*'Job Details'!$B$15</f>
        <v>0</v>
      </c>
      <c r="AV35" s="24">
        <f>Counts!AV35*'Job Details'!$B$16</f>
        <v>0</v>
      </c>
      <c r="AW35" s="23">
        <f>Counts!AW35*'Job Details'!$B$17</f>
        <v>0</v>
      </c>
      <c r="AX35" s="73">
        <f>Counts!AX35*'Job Details'!$B$18</f>
        <v>0</v>
      </c>
      <c r="AY35" s="74">
        <f t="shared" ref="AY35:AY42" si="55">SUM(AR35:AX35)</f>
        <v>0</v>
      </c>
      <c r="AZ35" s="21">
        <f>Counts!AZ35*'Job Details'!$B$12</f>
        <v>2</v>
      </c>
      <c r="BA35" s="22">
        <f>Counts!BA35*'Job Details'!$B$13</f>
        <v>6</v>
      </c>
      <c r="BB35" s="23">
        <f>Counts!BB35*'Job Details'!$B$14</f>
        <v>0</v>
      </c>
      <c r="BC35" s="23">
        <f>Counts!BC35*'Job Details'!$B$15</f>
        <v>0</v>
      </c>
      <c r="BD35" s="24">
        <f>Counts!BD35*'Job Details'!$B$16</f>
        <v>0</v>
      </c>
      <c r="BE35" s="23">
        <f>Counts!BE35*'Job Details'!$B$17</f>
        <v>0</v>
      </c>
      <c r="BF35" s="73">
        <f>Counts!BF35*'Job Details'!$B$18</f>
        <v>0</v>
      </c>
      <c r="BG35" s="74">
        <f t="shared" ref="BG35:BG42" si="56">SUM(AZ35:BF35)</f>
        <v>8</v>
      </c>
      <c r="BH35" s="21">
        <f>Counts!BH35*'Job Details'!$B$12</f>
        <v>81</v>
      </c>
      <c r="BI35" s="22">
        <f>Counts!BI35*'Job Details'!$B$13</f>
        <v>17</v>
      </c>
      <c r="BJ35" s="23">
        <f>Counts!BJ35*'Job Details'!$B$14</f>
        <v>1.5</v>
      </c>
      <c r="BK35" s="23">
        <f>Counts!BK35*'Job Details'!$B$15</f>
        <v>11.5</v>
      </c>
      <c r="BL35" s="24">
        <f>Counts!BL35*'Job Details'!$B$16</f>
        <v>0</v>
      </c>
      <c r="BM35" s="23">
        <f>Counts!BM35*'Job Details'!$B$17</f>
        <v>0.4</v>
      </c>
      <c r="BN35" s="73">
        <f>Counts!BN35*'Job Details'!$B$18</f>
        <v>0</v>
      </c>
      <c r="BO35" s="74">
        <f t="shared" ref="BO35:BO42" si="57">SUM(BH35:BN35)</f>
        <v>111.4</v>
      </c>
      <c r="BP35" s="21">
        <f>Counts!BP35*'Job Details'!$B$12</f>
        <v>7</v>
      </c>
      <c r="BQ35" s="22">
        <f>Counts!BQ35*'Job Details'!$B$13</f>
        <v>2</v>
      </c>
      <c r="BR35" s="23">
        <f>Counts!BR35*'Job Details'!$B$14</f>
        <v>0</v>
      </c>
      <c r="BS35" s="23">
        <f>Counts!BS35*'Job Details'!$B$15</f>
        <v>0</v>
      </c>
      <c r="BT35" s="24">
        <f>Counts!BT35*'Job Details'!$B$16</f>
        <v>0</v>
      </c>
      <c r="BU35" s="23">
        <f>Counts!BU35*'Job Details'!$B$17</f>
        <v>0</v>
      </c>
      <c r="BV35" s="73">
        <f>Counts!BV35*'Job Details'!$B$18</f>
        <v>0</v>
      </c>
      <c r="BW35" s="74">
        <f t="shared" ref="BW35:BW42" si="58">SUM(BP35:BV35)</f>
        <v>9</v>
      </c>
      <c r="BX35" s="21">
        <f>Counts!BX35*'Job Details'!$B$12</f>
        <v>5</v>
      </c>
      <c r="BY35" s="22">
        <f>Counts!BY35*'Job Details'!$B$13</f>
        <v>1</v>
      </c>
      <c r="BZ35" s="23">
        <f>Counts!BZ35*'Job Details'!$B$14</f>
        <v>0</v>
      </c>
      <c r="CA35" s="23">
        <f>Counts!CA35*'Job Details'!$B$15</f>
        <v>2.2999999999999998</v>
      </c>
      <c r="CB35" s="24">
        <f>Counts!CB35*'Job Details'!$B$16</f>
        <v>0</v>
      </c>
      <c r="CC35" s="23">
        <f>Counts!CC35*'Job Details'!$B$17</f>
        <v>0</v>
      </c>
      <c r="CD35" s="73">
        <f>Counts!CD35*'Job Details'!$B$18</f>
        <v>0</v>
      </c>
      <c r="CE35" s="74">
        <f t="shared" ref="CE35:CE42" si="59">SUM(BX35:CD35)</f>
        <v>8.3000000000000007</v>
      </c>
      <c r="CF35" s="21">
        <f>Counts!CF35*'Job Details'!$B$12</f>
        <v>0</v>
      </c>
      <c r="CG35" s="22">
        <f>Counts!CG35*'Job Details'!$B$13</f>
        <v>0</v>
      </c>
      <c r="CH35" s="23">
        <f>Counts!CH35*'Job Details'!$B$14</f>
        <v>0</v>
      </c>
      <c r="CI35" s="23">
        <f>Counts!CI35*'Job Details'!$B$15</f>
        <v>0</v>
      </c>
      <c r="CJ35" s="24">
        <f>Counts!CJ35*'Job Details'!$B$16</f>
        <v>0</v>
      </c>
      <c r="CK35" s="23">
        <f>Counts!CK35*'Job Details'!$B$17</f>
        <v>0</v>
      </c>
      <c r="CL35" s="73">
        <f>Counts!CL35*'Job Details'!$B$18</f>
        <v>0</v>
      </c>
      <c r="CM35" s="74">
        <f t="shared" ref="CM35:CM42" si="60">SUM(CF35:CL35)</f>
        <v>0</v>
      </c>
      <c r="CN35" s="21">
        <f>Counts!CN35*'Job Details'!$B$12</f>
        <v>5</v>
      </c>
      <c r="CO35" s="22">
        <f>Counts!CO35*'Job Details'!$B$13</f>
        <v>4</v>
      </c>
      <c r="CP35" s="23">
        <f>Counts!CP35*'Job Details'!$B$14</f>
        <v>0</v>
      </c>
      <c r="CQ35" s="23">
        <f>Counts!CQ35*'Job Details'!$B$15</f>
        <v>0</v>
      </c>
      <c r="CR35" s="24">
        <f>Counts!CR35*'Job Details'!$B$16</f>
        <v>0</v>
      </c>
      <c r="CS35" s="23">
        <f>Counts!CS35*'Job Details'!$B$17</f>
        <v>0</v>
      </c>
      <c r="CT35" s="73">
        <f>Counts!CT35*'Job Details'!$B$18</f>
        <v>0</v>
      </c>
      <c r="CU35" s="74">
        <f t="shared" ref="CU35:CU42" si="61">SUM(CN35:CT35)</f>
        <v>9</v>
      </c>
      <c r="CV35" s="21">
        <f>Counts!CV35*'Job Details'!$B$12</f>
        <v>3</v>
      </c>
      <c r="CW35" s="22">
        <f>Counts!CW35*'Job Details'!$B$13</f>
        <v>1</v>
      </c>
      <c r="CX35" s="23">
        <f>Counts!CX35*'Job Details'!$B$14</f>
        <v>0</v>
      </c>
      <c r="CY35" s="23">
        <f>Counts!CY35*'Job Details'!$B$15</f>
        <v>0</v>
      </c>
      <c r="CZ35" s="24">
        <f>Counts!CZ35*'Job Details'!$B$16</f>
        <v>0</v>
      </c>
      <c r="DA35" s="23">
        <f>Counts!DA35*'Job Details'!$B$17</f>
        <v>0</v>
      </c>
      <c r="DB35" s="73">
        <f>Counts!DB35*'Job Details'!$B$18</f>
        <v>0</v>
      </c>
      <c r="DC35" s="74">
        <f t="shared" ref="DC35:DC42" si="62">SUM(CV35:DB35)</f>
        <v>4</v>
      </c>
      <c r="DD35" s="21">
        <f>Counts!DD35*'Job Details'!$B$12</f>
        <v>82</v>
      </c>
      <c r="DE35" s="22">
        <f>Counts!DE35*'Job Details'!$B$13</f>
        <v>15</v>
      </c>
      <c r="DF35" s="23">
        <f>Counts!DF35*'Job Details'!$B$14</f>
        <v>4.5</v>
      </c>
      <c r="DG35" s="23">
        <f>Counts!DG35*'Job Details'!$B$15</f>
        <v>6.8999999999999995</v>
      </c>
      <c r="DH35" s="24">
        <f>Counts!DH35*'Job Details'!$B$16</f>
        <v>4</v>
      </c>
      <c r="DI35" s="23">
        <f>Counts!DI35*'Job Details'!$B$17</f>
        <v>0.4</v>
      </c>
      <c r="DJ35" s="73">
        <f>Counts!DJ35*'Job Details'!$B$18</f>
        <v>0</v>
      </c>
      <c r="DK35" s="74">
        <f t="shared" ref="DK35:DK42" si="63">SUM(DD35:DJ35)</f>
        <v>112.80000000000001</v>
      </c>
      <c r="DL35" s="21">
        <f>Counts!DL35*'Job Details'!$B$12</f>
        <v>4</v>
      </c>
      <c r="DM35" s="22">
        <f>Counts!DM35*'Job Details'!$B$13</f>
        <v>1</v>
      </c>
      <c r="DN35" s="23">
        <f>Counts!DN35*'Job Details'!$B$14</f>
        <v>0</v>
      </c>
      <c r="DO35" s="23">
        <f>Counts!DO35*'Job Details'!$B$15</f>
        <v>0</v>
      </c>
      <c r="DP35" s="24">
        <f>Counts!DP35*'Job Details'!$B$16</f>
        <v>0</v>
      </c>
      <c r="DQ35" s="23">
        <f>Counts!DQ35*'Job Details'!$B$17</f>
        <v>0</v>
      </c>
      <c r="DR35" s="73">
        <f>Counts!DR35*'Job Details'!$B$18</f>
        <v>0</v>
      </c>
      <c r="DS35" s="74">
        <f t="shared" ref="DS35:DS42" si="64">SUM(DL35:DR35)</f>
        <v>5</v>
      </c>
      <c r="DT35" s="21">
        <f>Counts!DT35*'Job Details'!$B$12</f>
        <v>0</v>
      </c>
      <c r="DU35" s="22">
        <f>Counts!DU35*'Job Details'!$B$13</f>
        <v>0</v>
      </c>
      <c r="DV35" s="23">
        <f>Counts!DV35*'Job Details'!$B$14</f>
        <v>0</v>
      </c>
      <c r="DW35" s="23">
        <f>Counts!DW35*'Job Details'!$B$15</f>
        <v>0</v>
      </c>
      <c r="DX35" s="24">
        <f>Counts!DX35*'Job Details'!$B$16</f>
        <v>0</v>
      </c>
      <c r="DY35" s="23">
        <f>Counts!DY35*'Job Details'!$B$17</f>
        <v>0</v>
      </c>
      <c r="DZ35" s="22">
        <f>Counts!DZ35*'Job Details'!$B$18</f>
        <v>0</v>
      </c>
      <c r="EA35" s="101">
        <f t="shared" ref="EA35:EA42" si="65">SUM(DT35:DZ35)</f>
        <v>0</v>
      </c>
    </row>
    <row r="36" spans="1:131" ht="21.9" customHeight="1">
      <c r="A36" s="25">
        <f t="shared" si="0"/>
        <v>0.59375000000000033</v>
      </c>
      <c r="B36" s="26" t="s">
        <v>57</v>
      </c>
      <c r="C36" s="26">
        <f t="shared" si="1"/>
        <v>0.60416666666666696</v>
      </c>
      <c r="D36" s="27">
        <f>Counts!D36*'Job Details'!$B$12</f>
        <v>0</v>
      </c>
      <c r="E36" s="28">
        <f>Counts!E36*'Job Details'!$B$13</f>
        <v>0</v>
      </c>
      <c r="F36" s="29">
        <f>Counts!F36*'Job Details'!$B$14</f>
        <v>0</v>
      </c>
      <c r="G36" s="29">
        <f>Counts!G36*'Job Details'!$B$15</f>
        <v>0</v>
      </c>
      <c r="H36" s="30">
        <f>Counts!H36*'Job Details'!$B$16</f>
        <v>0</v>
      </c>
      <c r="I36" s="29">
        <f>Counts!I36*'Job Details'!$B$17</f>
        <v>0</v>
      </c>
      <c r="J36" s="75">
        <f>Counts!J36*'Job Details'!$B$18</f>
        <v>0</v>
      </c>
      <c r="K36" s="76">
        <f t="shared" si="50"/>
        <v>0</v>
      </c>
      <c r="L36" s="27">
        <f>Counts!L36*'Job Details'!$B$12</f>
        <v>9</v>
      </c>
      <c r="M36" s="28">
        <f>Counts!M36*'Job Details'!$B$13</f>
        <v>4</v>
      </c>
      <c r="N36" s="29">
        <f>Counts!N36*'Job Details'!$B$14</f>
        <v>0</v>
      </c>
      <c r="O36" s="29">
        <f>Counts!O36*'Job Details'!$B$15</f>
        <v>0</v>
      </c>
      <c r="P36" s="30">
        <f>Counts!P36*'Job Details'!$B$16</f>
        <v>0</v>
      </c>
      <c r="Q36" s="29">
        <f>Counts!Q36*'Job Details'!$B$17</f>
        <v>0</v>
      </c>
      <c r="R36" s="75">
        <f>Counts!R36*'Job Details'!$B$18</f>
        <v>0</v>
      </c>
      <c r="S36" s="76">
        <f t="shared" si="51"/>
        <v>13</v>
      </c>
      <c r="T36" s="27">
        <f>Counts!T36*'Job Details'!$B$12</f>
        <v>8</v>
      </c>
      <c r="U36" s="28">
        <f>Counts!U36*'Job Details'!$B$13</f>
        <v>0</v>
      </c>
      <c r="V36" s="29">
        <f>Counts!V36*'Job Details'!$B$14</f>
        <v>0</v>
      </c>
      <c r="W36" s="29">
        <f>Counts!W36*'Job Details'!$B$15</f>
        <v>0</v>
      </c>
      <c r="X36" s="30">
        <f>Counts!X36*'Job Details'!$B$16</f>
        <v>0</v>
      </c>
      <c r="Y36" s="29">
        <f>Counts!Y36*'Job Details'!$B$17</f>
        <v>0</v>
      </c>
      <c r="Z36" s="75">
        <f>Counts!Z36*'Job Details'!$B$18</f>
        <v>0</v>
      </c>
      <c r="AA36" s="76">
        <f t="shared" si="52"/>
        <v>8</v>
      </c>
      <c r="AB36" s="27">
        <f>Counts!AB36*'Job Details'!$B$12</f>
        <v>4</v>
      </c>
      <c r="AC36" s="28">
        <f>Counts!AC36*'Job Details'!$B$13</f>
        <v>0</v>
      </c>
      <c r="AD36" s="29">
        <f>Counts!AD36*'Job Details'!$B$14</f>
        <v>0</v>
      </c>
      <c r="AE36" s="29">
        <f>Counts!AE36*'Job Details'!$B$15</f>
        <v>0</v>
      </c>
      <c r="AF36" s="30">
        <f>Counts!AF36*'Job Details'!$B$16</f>
        <v>0</v>
      </c>
      <c r="AG36" s="29">
        <f>Counts!AG36*'Job Details'!$B$17</f>
        <v>0</v>
      </c>
      <c r="AH36" s="75">
        <f>Counts!AH36*'Job Details'!$B$18</f>
        <v>0</v>
      </c>
      <c r="AI36" s="76">
        <f t="shared" si="53"/>
        <v>4</v>
      </c>
      <c r="AJ36" s="27">
        <f>Counts!AJ36*'Job Details'!$B$12</f>
        <v>6</v>
      </c>
      <c r="AK36" s="28">
        <f>Counts!AK36*'Job Details'!$B$13</f>
        <v>4</v>
      </c>
      <c r="AL36" s="29">
        <f>Counts!AL36*'Job Details'!$B$14</f>
        <v>0</v>
      </c>
      <c r="AM36" s="29">
        <f>Counts!AM36*'Job Details'!$B$15</f>
        <v>0</v>
      </c>
      <c r="AN36" s="30">
        <f>Counts!AN36*'Job Details'!$B$16</f>
        <v>0</v>
      </c>
      <c r="AO36" s="29">
        <f>Counts!AO36*'Job Details'!$B$17</f>
        <v>0</v>
      </c>
      <c r="AP36" s="75">
        <f>Counts!AP36*'Job Details'!$B$18</f>
        <v>0</v>
      </c>
      <c r="AQ36" s="76">
        <f t="shared" si="54"/>
        <v>10</v>
      </c>
      <c r="AR36" s="27">
        <f>Counts!AR36*'Job Details'!$B$12</f>
        <v>0</v>
      </c>
      <c r="AS36" s="28">
        <f>Counts!AS36*'Job Details'!$B$13</f>
        <v>0</v>
      </c>
      <c r="AT36" s="29">
        <f>Counts!AT36*'Job Details'!$B$14</f>
        <v>0</v>
      </c>
      <c r="AU36" s="29">
        <f>Counts!AU36*'Job Details'!$B$15</f>
        <v>0</v>
      </c>
      <c r="AV36" s="30">
        <f>Counts!AV36*'Job Details'!$B$16</f>
        <v>0</v>
      </c>
      <c r="AW36" s="29">
        <f>Counts!AW36*'Job Details'!$B$17</f>
        <v>0</v>
      </c>
      <c r="AX36" s="75">
        <f>Counts!AX36*'Job Details'!$B$18</f>
        <v>0</v>
      </c>
      <c r="AY36" s="76">
        <f t="shared" si="55"/>
        <v>0</v>
      </c>
      <c r="AZ36" s="27">
        <f>Counts!AZ36*'Job Details'!$B$12</f>
        <v>5</v>
      </c>
      <c r="BA36" s="28">
        <f>Counts!BA36*'Job Details'!$B$13</f>
        <v>1</v>
      </c>
      <c r="BB36" s="29">
        <f>Counts!BB36*'Job Details'!$B$14</f>
        <v>0</v>
      </c>
      <c r="BC36" s="29">
        <f>Counts!BC36*'Job Details'!$B$15</f>
        <v>0</v>
      </c>
      <c r="BD36" s="30">
        <f>Counts!BD36*'Job Details'!$B$16</f>
        <v>0</v>
      </c>
      <c r="BE36" s="29">
        <f>Counts!BE36*'Job Details'!$B$17</f>
        <v>0</v>
      </c>
      <c r="BF36" s="75">
        <f>Counts!BF36*'Job Details'!$B$18</f>
        <v>0</v>
      </c>
      <c r="BG36" s="76">
        <f t="shared" si="56"/>
        <v>6</v>
      </c>
      <c r="BH36" s="27">
        <f>Counts!BH36*'Job Details'!$B$12</f>
        <v>80</v>
      </c>
      <c r="BI36" s="28">
        <f>Counts!BI36*'Job Details'!$B$13</f>
        <v>14</v>
      </c>
      <c r="BJ36" s="29">
        <f>Counts!BJ36*'Job Details'!$B$14</f>
        <v>1.5</v>
      </c>
      <c r="BK36" s="29">
        <f>Counts!BK36*'Job Details'!$B$15</f>
        <v>0</v>
      </c>
      <c r="BL36" s="30">
        <f>Counts!BL36*'Job Details'!$B$16</f>
        <v>2</v>
      </c>
      <c r="BM36" s="29">
        <f>Counts!BM36*'Job Details'!$B$17</f>
        <v>0.4</v>
      </c>
      <c r="BN36" s="75">
        <f>Counts!BN36*'Job Details'!$B$18</f>
        <v>0</v>
      </c>
      <c r="BO36" s="76">
        <f t="shared" si="57"/>
        <v>97.9</v>
      </c>
      <c r="BP36" s="27">
        <f>Counts!BP36*'Job Details'!$B$12</f>
        <v>5</v>
      </c>
      <c r="BQ36" s="28">
        <f>Counts!BQ36*'Job Details'!$B$13</f>
        <v>5</v>
      </c>
      <c r="BR36" s="29">
        <f>Counts!BR36*'Job Details'!$B$14</f>
        <v>0</v>
      </c>
      <c r="BS36" s="29">
        <f>Counts!BS36*'Job Details'!$B$15</f>
        <v>0</v>
      </c>
      <c r="BT36" s="30">
        <f>Counts!BT36*'Job Details'!$B$16</f>
        <v>0</v>
      </c>
      <c r="BU36" s="29">
        <f>Counts!BU36*'Job Details'!$B$17</f>
        <v>0</v>
      </c>
      <c r="BV36" s="75">
        <f>Counts!BV36*'Job Details'!$B$18</f>
        <v>0</v>
      </c>
      <c r="BW36" s="76">
        <f t="shared" si="58"/>
        <v>10</v>
      </c>
      <c r="BX36" s="27">
        <f>Counts!BX36*'Job Details'!$B$12</f>
        <v>6</v>
      </c>
      <c r="BY36" s="28">
        <f>Counts!BY36*'Job Details'!$B$13</f>
        <v>6</v>
      </c>
      <c r="BZ36" s="29">
        <f>Counts!BZ36*'Job Details'!$B$14</f>
        <v>1.5</v>
      </c>
      <c r="CA36" s="29">
        <f>Counts!CA36*'Job Details'!$B$15</f>
        <v>0</v>
      </c>
      <c r="CB36" s="30">
        <f>Counts!CB36*'Job Details'!$B$16</f>
        <v>0</v>
      </c>
      <c r="CC36" s="29">
        <f>Counts!CC36*'Job Details'!$B$17</f>
        <v>0</v>
      </c>
      <c r="CD36" s="75">
        <f>Counts!CD36*'Job Details'!$B$18</f>
        <v>0</v>
      </c>
      <c r="CE36" s="76">
        <f t="shared" si="59"/>
        <v>13.5</v>
      </c>
      <c r="CF36" s="27">
        <f>Counts!CF36*'Job Details'!$B$12</f>
        <v>0</v>
      </c>
      <c r="CG36" s="28">
        <f>Counts!CG36*'Job Details'!$B$13</f>
        <v>0</v>
      </c>
      <c r="CH36" s="29">
        <f>Counts!CH36*'Job Details'!$B$14</f>
        <v>0</v>
      </c>
      <c r="CI36" s="29">
        <f>Counts!CI36*'Job Details'!$B$15</f>
        <v>0</v>
      </c>
      <c r="CJ36" s="30">
        <f>Counts!CJ36*'Job Details'!$B$16</f>
        <v>0</v>
      </c>
      <c r="CK36" s="29">
        <f>Counts!CK36*'Job Details'!$B$17</f>
        <v>0</v>
      </c>
      <c r="CL36" s="75">
        <f>Counts!CL36*'Job Details'!$B$18</f>
        <v>0</v>
      </c>
      <c r="CM36" s="76">
        <f t="shared" si="60"/>
        <v>0</v>
      </c>
      <c r="CN36" s="27">
        <f>Counts!CN36*'Job Details'!$B$12</f>
        <v>2</v>
      </c>
      <c r="CO36" s="28">
        <f>Counts!CO36*'Job Details'!$B$13</f>
        <v>2</v>
      </c>
      <c r="CP36" s="29">
        <f>Counts!CP36*'Job Details'!$B$14</f>
        <v>0</v>
      </c>
      <c r="CQ36" s="29">
        <f>Counts!CQ36*'Job Details'!$B$15</f>
        <v>0</v>
      </c>
      <c r="CR36" s="30">
        <f>Counts!CR36*'Job Details'!$B$16</f>
        <v>0</v>
      </c>
      <c r="CS36" s="29">
        <f>Counts!CS36*'Job Details'!$B$17</f>
        <v>0</v>
      </c>
      <c r="CT36" s="75">
        <f>Counts!CT36*'Job Details'!$B$18</f>
        <v>0</v>
      </c>
      <c r="CU36" s="76">
        <f t="shared" si="61"/>
        <v>4</v>
      </c>
      <c r="CV36" s="27">
        <f>Counts!CV36*'Job Details'!$B$12</f>
        <v>3</v>
      </c>
      <c r="CW36" s="28">
        <f>Counts!CW36*'Job Details'!$B$13</f>
        <v>1</v>
      </c>
      <c r="CX36" s="29">
        <f>Counts!CX36*'Job Details'!$B$14</f>
        <v>0</v>
      </c>
      <c r="CY36" s="29">
        <f>Counts!CY36*'Job Details'!$B$15</f>
        <v>0</v>
      </c>
      <c r="CZ36" s="30">
        <f>Counts!CZ36*'Job Details'!$B$16</f>
        <v>0</v>
      </c>
      <c r="DA36" s="29">
        <f>Counts!DA36*'Job Details'!$B$17</f>
        <v>0</v>
      </c>
      <c r="DB36" s="75">
        <f>Counts!DB36*'Job Details'!$B$18</f>
        <v>0</v>
      </c>
      <c r="DC36" s="76">
        <f t="shared" si="62"/>
        <v>4</v>
      </c>
      <c r="DD36" s="27">
        <f>Counts!DD36*'Job Details'!$B$12</f>
        <v>73</v>
      </c>
      <c r="DE36" s="28">
        <f>Counts!DE36*'Job Details'!$B$13</f>
        <v>15</v>
      </c>
      <c r="DF36" s="29">
        <f>Counts!DF36*'Job Details'!$B$14</f>
        <v>6</v>
      </c>
      <c r="DG36" s="29">
        <f>Counts!DG36*'Job Details'!$B$15</f>
        <v>4.5999999999999996</v>
      </c>
      <c r="DH36" s="30">
        <f>Counts!DH36*'Job Details'!$B$16</f>
        <v>0</v>
      </c>
      <c r="DI36" s="29">
        <f>Counts!DI36*'Job Details'!$B$17</f>
        <v>0</v>
      </c>
      <c r="DJ36" s="75">
        <f>Counts!DJ36*'Job Details'!$B$18</f>
        <v>0</v>
      </c>
      <c r="DK36" s="76">
        <f t="shared" si="63"/>
        <v>98.6</v>
      </c>
      <c r="DL36" s="27">
        <f>Counts!DL36*'Job Details'!$B$12</f>
        <v>2</v>
      </c>
      <c r="DM36" s="28">
        <f>Counts!DM36*'Job Details'!$B$13</f>
        <v>0</v>
      </c>
      <c r="DN36" s="29">
        <f>Counts!DN36*'Job Details'!$B$14</f>
        <v>0</v>
      </c>
      <c r="DO36" s="29">
        <f>Counts!DO36*'Job Details'!$B$15</f>
        <v>0</v>
      </c>
      <c r="DP36" s="30">
        <f>Counts!DP36*'Job Details'!$B$16</f>
        <v>0</v>
      </c>
      <c r="DQ36" s="29">
        <f>Counts!DQ36*'Job Details'!$B$17</f>
        <v>0</v>
      </c>
      <c r="DR36" s="75">
        <f>Counts!DR36*'Job Details'!$B$18</f>
        <v>0</v>
      </c>
      <c r="DS36" s="76">
        <f t="shared" si="64"/>
        <v>2</v>
      </c>
      <c r="DT36" s="27">
        <f>Counts!DT36*'Job Details'!$B$12</f>
        <v>0</v>
      </c>
      <c r="DU36" s="28">
        <f>Counts!DU36*'Job Details'!$B$13</f>
        <v>0</v>
      </c>
      <c r="DV36" s="29">
        <f>Counts!DV36*'Job Details'!$B$14</f>
        <v>0</v>
      </c>
      <c r="DW36" s="29">
        <f>Counts!DW36*'Job Details'!$B$15</f>
        <v>0</v>
      </c>
      <c r="DX36" s="30">
        <f>Counts!DX36*'Job Details'!$B$16</f>
        <v>0</v>
      </c>
      <c r="DY36" s="29">
        <f>Counts!DY36*'Job Details'!$B$17</f>
        <v>0</v>
      </c>
      <c r="DZ36" s="28">
        <f>Counts!DZ36*'Job Details'!$B$18</f>
        <v>0</v>
      </c>
      <c r="EA36" s="99">
        <f t="shared" si="65"/>
        <v>0</v>
      </c>
    </row>
    <row r="37" spans="1:131" ht="21.9" customHeight="1">
      <c r="A37" s="25">
        <f t="shared" si="0"/>
        <v>0.60416666666666696</v>
      </c>
      <c r="B37" s="26" t="s">
        <v>57</v>
      </c>
      <c r="C37" s="26">
        <f t="shared" si="1"/>
        <v>0.61458333333333359</v>
      </c>
      <c r="D37" s="27">
        <f>Counts!D37*'Job Details'!$B$12</f>
        <v>0</v>
      </c>
      <c r="E37" s="28">
        <f>Counts!E37*'Job Details'!$B$13</f>
        <v>0</v>
      </c>
      <c r="F37" s="29">
        <f>Counts!F37*'Job Details'!$B$14</f>
        <v>0</v>
      </c>
      <c r="G37" s="29">
        <f>Counts!G37*'Job Details'!$B$15</f>
        <v>0</v>
      </c>
      <c r="H37" s="30">
        <f>Counts!H37*'Job Details'!$B$16</f>
        <v>0</v>
      </c>
      <c r="I37" s="29">
        <f>Counts!I37*'Job Details'!$B$17</f>
        <v>0</v>
      </c>
      <c r="J37" s="75">
        <f>Counts!J37*'Job Details'!$B$18</f>
        <v>0</v>
      </c>
      <c r="K37" s="76">
        <f t="shared" si="50"/>
        <v>0</v>
      </c>
      <c r="L37" s="27">
        <f>Counts!L37*'Job Details'!$B$12</f>
        <v>6</v>
      </c>
      <c r="M37" s="28">
        <f>Counts!M37*'Job Details'!$B$13</f>
        <v>1</v>
      </c>
      <c r="N37" s="29">
        <f>Counts!N37*'Job Details'!$B$14</f>
        <v>1.5</v>
      </c>
      <c r="O37" s="29">
        <f>Counts!O37*'Job Details'!$B$15</f>
        <v>0</v>
      </c>
      <c r="P37" s="30">
        <f>Counts!P37*'Job Details'!$B$16</f>
        <v>0</v>
      </c>
      <c r="Q37" s="29">
        <f>Counts!Q37*'Job Details'!$B$17</f>
        <v>0</v>
      </c>
      <c r="R37" s="75">
        <f>Counts!R37*'Job Details'!$B$18</f>
        <v>0</v>
      </c>
      <c r="S37" s="76">
        <f t="shared" si="51"/>
        <v>8.5</v>
      </c>
      <c r="T37" s="27">
        <f>Counts!T37*'Job Details'!$B$12</f>
        <v>9</v>
      </c>
      <c r="U37" s="28">
        <f>Counts!U37*'Job Details'!$B$13</f>
        <v>2</v>
      </c>
      <c r="V37" s="29">
        <f>Counts!V37*'Job Details'!$B$14</f>
        <v>0</v>
      </c>
      <c r="W37" s="29">
        <f>Counts!W37*'Job Details'!$B$15</f>
        <v>0</v>
      </c>
      <c r="X37" s="30">
        <f>Counts!X37*'Job Details'!$B$16</f>
        <v>0</v>
      </c>
      <c r="Y37" s="29">
        <f>Counts!Y37*'Job Details'!$B$17</f>
        <v>0</v>
      </c>
      <c r="Z37" s="75">
        <f>Counts!Z37*'Job Details'!$B$18</f>
        <v>0</v>
      </c>
      <c r="AA37" s="76">
        <f t="shared" si="52"/>
        <v>11</v>
      </c>
      <c r="AB37" s="27">
        <f>Counts!AB37*'Job Details'!$B$12</f>
        <v>1</v>
      </c>
      <c r="AC37" s="28">
        <f>Counts!AC37*'Job Details'!$B$13</f>
        <v>1</v>
      </c>
      <c r="AD37" s="29">
        <f>Counts!AD37*'Job Details'!$B$14</f>
        <v>0</v>
      </c>
      <c r="AE37" s="29">
        <f>Counts!AE37*'Job Details'!$B$15</f>
        <v>0</v>
      </c>
      <c r="AF37" s="30">
        <f>Counts!AF37*'Job Details'!$B$16</f>
        <v>0</v>
      </c>
      <c r="AG37" s="29">
        <f>Counts!AG37*'Job Details'!$B$17</f>
        <v>0</v>
      </c>
      <c r="AH37" s="75">
        <f>Counts!AH37*'Job Details'!$B$18</f>
        <v>0</v>
      </c>
      <c r="AI37" s="76">
        <f t="shared" si="53"/>
        <v>2</v>
      </c>
      <c r="AJ37" s="27">
        <f>Counts!AJ37*'Job Details'!$B$12</f>
        <v>10</v>
      </c>
      <c r="AK37" s="28">
        <f>Counts!AK37*'Job Details'!$B$13</f>
        <v>2</v>
      </c>
      <c r="AL37" s="29">
        <f>Counts!AL37*'Job Details'!$B$14</f>
        <v>0</v>
      </c>
      <c r="AM37" s="29">
        <f>Counts!AM37*'Job Details'!$B$15</f>
        <v>0</v>
      </c>
      <c r="AN37" s="30">
        <f>Counts!AN37*'Job Details'!$B$16</f>
        <v>0</v>
      </c>
      <c r="AO37" s="29">
        <f>Counts!AO37*'Job Details'!$B$17</f>
        <v>0.4</v>
      </c>
      <c r="AP37" s="75">
        <f>Counts!AP37*'Job Details'!$B$18</f>
        <v>0</v>
      </c>
      <c r="AQ37" s="76">
        <f t="shared" si="54"/>
        <v>12.4</v>
      </c>
      <c r="AR37" s="27">
        <f>Counts!AR37*'Job Details'!$B$12</f>
        <v>0</v>
      </c>
      <c r="AS37" s="28">
        <f>Counts!AS37*'Job Details'!$B$13</f>
        <v>0</v>
      </c>
      <c r="AT37" s="29">
        <f>Counts!AT37*'Job Details'!$B$14</f>
        <v>0</v>
      </c>
      <c r="AU37" s="29">
        <f>Counts!AU37*'Job Details'!$B$15</f>
        <v>0</v>
      </c>
      <c r="AV37" s="30">
        <f>Counts!AV37*'Job Details'!$B$16</f>
        <v>0</v>
      </c>
      <c r="AW37" s="29">
        <f>Counts!AW37*'Job Details'!$B$17</f>
        <v>0</v>
      </c>
      <c r="AX37" s="75">
        <f>Counts!AX37*'Job Details'!$B$18</f>
        <v>0</v>
      </c>
      <c r="AY37" s="76">
        <f t="shared" si="55"/>
        <v>0</v>
      </c>
      <c r="AZ37" s="27">
        <f>Counts!AZ37*'Job Details'!$B$12</f>
        <v>10</v>
      </c>
      <c r="BA37" s="28">
        <f>Counts!BA37*'Job Details'!$B$13</f>
        <v>1</v>
      </c>
      <c r="BB37" s="29">
        <f>Counts!BB37*'Job Details'!$B$14</f>
        <v>1.5</v>
      </c>
      <c r="BC37" s="29">
        <f>Counts!BC37*'Job Details'!$B$15</f>
        <v>0</v>
      </c>
      <c r="BD37" s="30">
        <f>Counts!BD37*'Job Details'!$B$16</f>
        <v>0</v>
      </c>
      <c r="BE37" s="29">
        <f>Counts!BE37*'Job Details'!$B$17</f>
        <v>0</v>
      </c>
      <c r="BF37" s="75">
        <f>Counts!BF37*'Job Details'!$B$18</f>
        <v>0</v>
      </c>
      <c r="BG37" s="76">
        <f t="shared" si="56"/>
        <v>12.5</v>
      </c>
      <c r="BH37" s="27">
        <f>Counts!BH37*'Job Details'!$B$12</f>
        <v>79</v>
      </c>
      <c r="BI37" s="28">
        <f>Counts!BI37*'Job Details'!$B$13</f>
        <v>10</v>
      </c>
      <c r="BJ37" s="29">
        <f>Counts!BJ37*'Job Details'!$B$14</f>
        <v>4.5</v>
      </c>
      <c r="BK37" s="29">
        <f>Counts!BK37*'Job Details'!$B$15</f>
        <v>9.1999999999999993</v>
      </c>
      <c r="BL37" s="30">
        <f>Counts!BL37*'Job Details'!$B$16</f>
        <v>2</v>
      </c>
      <c r="BM37" s="29">
        <f>Counts!BM37*'Job Details'!$B$17</f>
        <v>0</v>
      </c>
      <c r="BN37" s="75">
        <f>Counts!BN37*'Job Details'!$B$18</f>
        <v>0.2</v>
      </c>
      <c r="BO37" s="76">
        <f t="shared" si="57"/>
        <v>104.9</v>
      </c>
      <c r="BP37" s="27">
        <f>Counts!BP37*'Job Details'!$B$12</f>
        <v>6</v>
      </c>
      <c r="BQ37" s="28">
        <f>Counts!BQ37*'Job Details'!$B$13</f>
        <v>2</v>
      </c>
      <c r="BR37" s="29">
        <f>Counts!BR37*'Job Details'!$B$14</f>
        <v>0</v>
      </c>
      <c r="BS37" s="29">
        <f>Counts!BS37*'Job Details'!$B$15</f>
        <v>0</v>
      </c>
      <c r="BT37" s="30">
        <f>Counts!BT37*'Job Details'!$B$16</f>
        <v>0</v>
      </c>
      <c r="BU37" s="29">
        <f>Counts!BU37*'Job Details'!$B$17</f>
        <v>0.4</v>
      </c>
      <c r="BV37" s="75">
        <f>Counts!BV37*'Job Details'!$B$18</f>
        <v>0</v>
      </c>
      <c r="BW37" s="76">
        <f t="shared" si="58"/>
        <v>8.4</v>
      </c>
      <c r="BX37" s="27">
        <f>Counts!BX37*'Job Details'!$B$12</f>
        <v>6</v>
      </c>
      <c r="BY37" s="28">
        <f>Counts!BY37*'Job Details'!$B$13</f>
        <v>2</v>
      </c>
      <c r="BZ37" s="29">
        <f>Counts!BZ37*'Job Details'!$B$14</f>
        <v>0</v>
      </c>
      <c r="CA37" s="29">
        <f>Counts!CA37*'Job Details'!$B$15</f>
        <v>0</v>
      </c>
      <c r="CB37" s="30">
        <f>Counts!CB37*'Job Details'!$B$16</f>
        <v>0</v>
      </c>
      <c r="CC37" s="29">
        <f>Counts!CC37*'Job Details'!$B$17</f>
        <v>0</v>
      </c>
      <c r="CD37" s="75">
        <f>Counts!CD37*'Job Details'!$B$18</f>
        <v>0</v>
      </c>
      <c r="CE37" s="76">
        <f t="shared" si="59"/>
        <v>8</v>
      </c>
      <c r="CF37" s="27">
        <f>Counts!CF37*'Job Details'!$B$12</f>
        <v>0</v>
      </c>
      <c r="CG37" s="28">
        <f>Counts!CG37*'Job Details'!$B$13</f>
        <v>0</v>
      </c>
      <c r="CH37" s="29">
        <f>Counts!CH37*'Job Details'!$B$14</f>
        <v>0</v>
      </c>
      <c r="CI37" s="29">
        <f>Counts!CI37*'Job Details'!$B$15</f>
        <v>0</v>
      </c>
      <c r="CJ37" s="30">
        <f>Counts!CJ37*'Job Details'!$B$16</f>
        <v>0</v>
      </c>
      <c r="CK37" s="29">
        <f>Counts!CK37*'Job Details'!$B$17</f>
        <v>0</v>
      </c>
      <c r="CL37" s="75">
        <f>Counts!CL37*'Job Details'!$B$18</f>
        <v>0</v>
      </c>
      <c r="CM37" s="76">
        <f t="shared" si="60"/>
        <v>0</v>
      </c>
      <c r="CN37" s="27">
        <f>Counts!CN37*'Job Details'!$B$12</f>
        <v>6</v>
      </c>
      <c r="CO37" s="28">
        <f>Counts!CO37*'Job Details'!$B$13</f>
        <v>2</v>
      </c>
      <c r="CP37" s="29">
        <f>Counts!CP37*'Job Details'!$B$14</f>
        <v>0</v>
      </c>
      <c r="CQ37" s="29">
        <f>Counts!CQ37*'Job Details'!$B$15</f>
        <v>0</v>
      </c>
      <c r="CR37" s="30">
        <f>Counts!CR37*'Job Details'!$B$16</f>
        <v>0</v>
      </c>
      <c r="CS37" s="29">
        <f>Counts!CS37*'Job Details'!$B$17</f>
        <v>0</v>
      </c>
      <c r="CT37" s="75">
        <f>Counts!CT37*'Job Details'!$B$18</f>
        <v>0</v>
      </c>
      <c r="CU37" s="76">
        <f t="shared" si="61"/>
        <v>8</v>
      </c>
      <c r="CV37" s="27">
        <f>Counts!CV37*'Job Details'!$B$12</f>
        <v>3</v>
      </c>
      <c r="CW37" s="28">
        <f>Counts!CW37*'Job Details'!$B$13</f>
        <v>1</v>
      </c>
      <c r="CX37" s="29">
        <f>Counts!CX37*'Job Details'!$B$14</f>
        <v>0</v>
      </c>
      <c r="CY37" s="29">
        <f>Counts!CY37*'Job Details'!$B$15</f>
        <v>0</v>
      </c>
      <c r="CZ37" s="30">
        <f>Counts!CZ37*'Job Details'!$B$16</f>
        <v>0</v>
      </c>
      <c r="DA37" s="29">
        <f>Counts!DA37*'Job Details'!$B$17</f>
        <v>0</v>
      </c>
      <c r="DB37" s="75">
        <f>Counts!DB37*'Job Details'!$B$18</f>
        <v>0</v>
      </c>
      <c r="DC37" s="76">
        <f t="shared" si="62"/>
        <v>4</v>
      </c>
      <c r="DD37" s="27">
        <f>Counts!DD37*'Job Details'!$B$12</f>
        <v>79</v>
      </c>
      <c r="DE37" s="28">
        <f>Counts!DE37*'Job Details'!$B$13</f>
        <v>17</v>
      </c>
      <c r="DF37" s="29">
        <f>Counts!DF37*'Job Details'!$B$14</f>
        <v>9</v>
      </c>
      <c r="DG37" s="29">
        <f>Counts!DG37*'Job Details'!$B$15</f>
        <v>4.5999999999999996</v>
      </c>
      <c r="DH37" s="30">
        <f>Counts!DH37*'Job Details'!$B$16</f>
        <v>4</v>
      </c>
      <c r="DI37" s="29">
        <f>Counts!DI37*'Job Details'!$B$17</f>
        <v>0</v>
      </c>
      <c r="DJ37" s="75">
        <f>Counts!DJ37*'Job Details'!$B$18</f>
        <v>0</v>
      </c>
      <c r="DK37" s="76">
        <f t="shared" si="63"/>
        <v>113.6</v>
      </c>
      <c r="DL37" s="27">
        <f>Counts!DL37*'Job Details'!$B$12</f>
        <v>6</v>
      </c>
      <c r="DM37" s="28">
        <f>Counts!DM37*'Job Details'!$B$13</f>
        <v>1</v>
      </c>
      <c r="DN37" s="29">
        <f>Counts!DN37*'Job Details'!$B$14</f>
        <v>0</v>
      </c>
      <c r="DO37" s="29">
        <f>Counts!DO37*'Job Details'!$B$15</f>
        <v>0</v>
      </c>
      <c r="DP37" s="30">
        <f>Counts!DP37*'Job Details'!$B$16</f>
        <v>0</v>
      </c>
      <c r="DQ37" s="29">
        <f>Counts!DQ37*'Job Details'!$B$17</f>
        <v>0</v>
      </c>
      <c r="DR37" s="75">
        <f>Counts!DR37*'Job Details'!$B$18</f>
        <v>0</v>
      </c>
      <c r="DS37" s="76">
        <f t="shared" si="64"/>
        <v>7</v>
      </c>
      <c r="DT37" s="27">
        <f>Counts!DT37*'Job Details'!$B$12</f>
        <v>0</v>
      </c>
      <c r="DU37" s="28">
        <f>Counts!DU37*'Job Details'!$B$13</f>
        <v>0</v>
      </c>
      <c r="DV37" s="29">
        <f>Counts!DV37*'Job Details'!$B$14</f>
        <v>0</v>
      </c>
      <c r="DW37" s="29">
        <f>Counts!DW37*'Job Details'!$B$15</f>
        <v>0</v>
      </c>
      <c r="DX37" s="30">
        <f>Counts!DX37*'Job Details'!$B$16</f>
        <v>0</v>
      </c>
      <c r="DY37" s="29">
        <f>Counts!DY37*'Job Details'!$B$17</f>
        <v>0</v>
      </c>
      <c r="DZ37" s="28">
        <f>Counts!DZ37*'Job Details'!$B$18</f>
        <v>0</v>
      </c>
      <c r="EA37" s="99">
        <f t="shared" si="65"/>
        <v>0</v>
      </c>
    </row>
    <row r="38" spans="1:131" ht="21.9" customHeight="1">
      <c r="A38" s="31">
        <f t="shared" si="0"/>
        <v>0.61458333333333359</v>
      </c>
      <c r="B38" s="32" t="s">
        <v>57</v>
      </c>
      <c r="C38" s="33">
        <f t="shared" si="1"/>
        <v>0.62500000000000022</v>
      </c>
      <c r="D38" s="34">
        <f>Counts!D38*'Job Details'!$B$12</f>
        <v>0</v>
      </c>
      <c r="E38" s="35">
        <f>Counts!E38*'Job Details'!$B$13</f>
        <v>0</v>
      </c>
      <c r="F38" s="36">
        <f>Counts!F38*'Job Details'!$B$14</f>
        <v>0</v>
      </c>
      <c r="G38" s="36">
        <f>Counts!G38*'Job Details'!$B$15</f>
        <v>0</v>
      </c>
      <c r="H38" s="37">
        <f>Counts!H38*'Job Details'!$B$16</f>
        <v>0</v>
      </c>
      <c r="I38" s="45">
        <f>Counts!I38*'Job Details'!$B$17</f>
        <v>0</v>
      </c>
      <c r="J38" s="77">
        <f>Counts!J38*'Job Details'!$B$18</f>
        <v>0</v>
      </c>
      <c r="K38" s="78">
        <f t="shared" si="50"/>
        <v>0</v>
      </c>
      <c r="L38" s="34">
        <f>Counts!L38*'Job Details'!$B$12</f>
        <v>13</v>
      </c>
      <c r="M38" s="35">
        <f>Counts!M38*'Job Details'!$B$13</f>
        <v>2</v>
      </c>
      <c r="N38" s="36">
        <f>Counts!N38*'Job Details'!$B$14</f>
        <v>0</v>
      </c>
      <c r="O38" s="36">
        <f>Counts!O38*'Job Details'!$B$15</f>
        <v>0</v>
      </c>
      <c r="P38" s="37">
        <f>Counts!P38*'Job Details'!$B$16</f>
        <v>0</v>
      </c>
      <c r="Q38" s="45">
        <f>Counts!Q38*'Job Details'!$B$17</f>
        <v>0</v>
      </c>
      <c r="R38" s="77">
        <f>Counts!R38*'Job Details'!$B$18</f>
        <v>0</v>
      </c>
      <c r="S38" s="78">
        <f t="shared" si="51"/>
        <v>15</v>
      </c>
      <c r="T38" s="34">
        <f>Counts!T38*'Job Details'!$B$12</f>
        <v>6</v>
      </c>
      <c r="U38" s="35">
        <f>Counts!U38*'Job Details'!$B$13</f>
        <v>0</v>
      </c>
      <c r="V38" s="36">
        <f>Counts!V38*'Job Details'!$B$14</f>
        <v>1.5</v>
      </c>
      <c r="W38" s="36">
        <f>Counts!W38*'Job Details'!$B$15</f>
        <v>0</v>
      </c>
      <c r="X38" s="37">
        <f>Counts!X38*'Job Details'!$B$16</f>
        <v>0</v>
      </c>
      <c r="Y38" s="45">
        <f>Counts!Y38*'Job Details'!$B$17</f>
        <v>0</v>
      </c>
      <c r="Z38" s="77">
        <f>Counts!Z38*'Job Details'!$B$18</f>
        <v>0</v>
      </c>
      <c r="AA38" s="78">
        <f t="shared" si="52"/>
        <v>7.5</v>
      </c>
      <c r="AB38" s="34">
        <f>Counts!AB38*'Job Details'!$B$12</f>
        <v>2</v>
      </c>
      <c r="AC38" s="35">
        <f>Counts!AC38*'Job Details'!$B$13</f>
        <v>0</v>
      </c>
      <c r="AD38" s="36">
        <f>Counts!AD38*'Job Details'!$B$14</f>
        <v>0</v>
      </c>
      <c r="AE38" s="36">
        <f>Counts!AE38*'Job Details'!$B$15</f>
        <v>0</v>
      </c>
      <c r="AF38" s="37">
        <f>Counts!AF38*'Job Details'!$B$16</f>
        <v>0</v>
      </c>
      <c r="AG38" s="45">
        <f>Counts!AG38*'Job Details'!$B$17</f>
        <v>0</v>
      </c>
      <c r="AH38" s="77">
        <f>Counts!AH38*'Job Details'!$B$18</f>
        <v>0</v>
      </c>
      <c r="AI38" s="78">
        <f t="shared" si="53"/>
        <v>2</v>
      </c>
      <c r="AJ38" s="34">
        <f>Counts!AJ38*'Job Details'!$B$12</f>
        <v>19</v>
      </c>
      <c r="AK38" s="35">
        <f>Counts!AK38*'Job Details'!$B$13</f>
        <v>5</v>
      </c>
      <c r="AL38" s="36">
        <f>Counts!AL38*'Job Details'!$B$14</f>
        <v>0</v>
      </c>
      <c r="AM38" s="36">
        <f>Counts!AM38*'Job Details'!$B$15</f>
        <v>0</v>
      </c>
      <c r="AN38" s="37">
        <f>Counts!AN38*'Job Details'!$B$16</f>
        <v>0</v>
      </c>
      <c r="AO38" s="45">
        <f>Counts!AO38*'Job Details'!$B$17</f>
        <v>0.4</v>
      </c>
      <c r="AP38" s="77">
        <f>Counts!AP38*'Job Details'!$B$18</f>
        <v>0</v>
      </c>
      <c r="AQ38" s="78">
        <f t="shared" si="54"/>
        <v>24.4</v>
      </c>
      <c r="AR38" s="34">
        <f>Counts!AR38*'Job Details'!$B$12</f>
        <v>0</v>
      </c>
      <c r="AS38" s="35">
        <f>Counts!AS38*'Job Details'!$B$13</f>
        <v>0</v>
      </c>
      <c r="AT38" s="36">
        <f>Counts!AT38*'Job Details'!$B$14</f>
        <v>0</v>
      </c>
      <c r="AU38" s="36">
        <f>Counts!AU38*'Job Details'!$B$15</f>
        <v>0</v>
      </c>
      <c r="AV38" s="37">
        <f>Counts!AV38*'Job Details'!$B$16</f>
        <v>0</v>
      </c>
      <c r="AW38" s="45">
        <f>Counts!AW38*'Job Details'!$B$17</f>
        <v>0</v>
      </c>
      <c r="AX38" s="77">
        <f>Counts!AX38*'Job Details'!$B$18</f>
        <v>0</v>
      </c>
      <c r="AY38" s="78">
        <f t="shared" si="55"/>
        <v>0</v>
      </c>
      <c r="AZ38" s="34">
        <f>Counts!AZ38*'Job Details'!$B$12</f>
        <v>8</v>
      </c>
      <c r="BA38" s="35">
        <f>Counts!BA38*'Job Details'!$B$13</f>
        <v>6</v>
      </c>
      <c r="BB38" s="36">
        <f>Counts!BB38*'Job Details'!$B$14</f>
        <v>1.5</v>
      </c>
      <c r="BC38" s="36">
        <f>Counts!BC38*'Job Details'!$B$15</f>
        <v>0</v>
      </c>
      <c r="BD38" s="37">
        <f>Counts!BD38*'Job Details'!$B$16</f>
        <v>0</v>
      </c>
      <c r="BE38" s="45">
        <f>Counts!BE38*'Job Details'!$B$17</f>
        <v>0</v>
      </c>
      <c r="BF38" s="77">
        <f>Counts!BF38*'Job Details'!$B$18</f>
        <v>0</v>
      </c>
      <c r="BG38" s="78">
        <f t="shared" si="56"/>
        <v>15.5</v>
      </c>
      <c r="BH38" s="34">
        <f>Counts!BH38*'Job Details'!$B$12</f>
        <v>80</v>
      </c>
      <c r="BI38" s="35">
        <f>Counts!BI38*'Job Details'!$B$13</f>
        <v>11</v>
      </c>
      <c r="BJ38" s="36">
        <f>Counts!BJ38*'Job Details'!$B$14</f>
        <v>7.5</v>
      </c>
      <c r="BK38" s="36">
        <f>Counts!BK38*'Job Details'!$B$15</f>
        <v>0</v>
      </c>
      <c r="BL38" s="37">
        <f>Counts!BL38*'Job Details'!$B$16</f>
        <v>2</v>
      </c>
      <c r="BM38" s="45">
        <f>Counts!BM38*'Job Details'!$B$17</f>
        <v>0.4</v>
      </c>
      <c r="BN38" s="77">
        <f>Counts!BN38*'Job Details'!$B$18</f>
        <v>0</v>
      </c>
      <c r="BO38" s="78">
        <f t="shared" si="57"/>
        <v>100.9</v>
      </c>
      <c r="BP38" s="34">
        <f>Counts!BP38*'Job Details'!$B$12</f>
        <v>12</v>
      </c>
      <c r="BQ38" s="35">
        <f>Counts!BQ38*'Job Details'!$B$13</f>
        <v>1</v>
      </c>
      <c r="BR38" s="36">
        <f>Counts!BR38*'Job Details'!$B$14</f>
        <v>0</v>
      </c>
      <c r="BS38" s="36">
        <f>Counts!BS38*'Job Details'!$B$15</f>
        <v>0</v>
      </c>
      <c r="BT38" s="37">
        <f>Counts!BT38*'Job Details'!$B$16</f>
        <v>0</v>
      </c>
      <c r="BU38" s="45">
        <f>Counts!BU38*'Job Details'!$B$17</f>
        <v>1.2000000000000002</v>
      </c>
      <c r="BV38" s="77">
        <f>Counts!BV38*'Job Details'!$B$18</f>
        <v>0</v>
      </c>
      <c r="BW38" s="78">
        <f t="shared" si="58"/>
        <v>14.2</v>
      </c>
      <c r="BX38" s="34">
        <f>Counts!BX38*'Job Details'!$B$12</f>
        <v>3</v>
      </c>
      <c r="BY38" s="35">
        <f>Counts!BY38*'Job Details'!$B$13</f>
        <v>0</v>
      </c>
      <c r="BZ38" s="36">
        <f>Counts!BZ38*'Job Details'!$B$14</f>
        <v>0</v>
      </c>
      <c r="CA38" s="36">
        <f>Counts!CA38*'Job Details'!$B$15</f>
        <v>0</v>
      </c>
      <c r="CB38" s="37">
        <f>Counts!CB38*'Job Details'!$B$16</f>
        <v>0</v>
      </c>
      <c r="CC38" s="45">
        <f>Counts!CC38*'Job Details'!$B$17</f>
        <v>0</v>
      </c>
      <c r="CD38" s="77">
        <f>Counts!CD38*'Job Details'!$B$18</f>
        <v>0</v>
      </c>
      <c r="CE38" s="78">
        <f t="shared" si="59"/>
        <v>3</v>
      </c>
      <c r="CF38" s="34">
        <f>Counts!CF38*'Job Details'!$B$12</f>
        <v>0</v>
      </c>
      <c r="CG38" s="35">
        <f>Counts!CG38*'Job Details'!$B$13</f>
        <v>0</v>
      </c>
      <c r="CH38" s="36">
        <f>Counts!CH38*'Job Details'!$B$14</f>
        <v>0</v>
      </c>
      <c r="CI38" s="36">
        <f>Counts!CI38*'Job Details'!$B$15</f>
        <v>0</v>
      </c>
      <c r="CJ38" s="37">
        <f>Counts!CJ38*'Job Details'!$B$16</f>
        <v>0</v>
      </c>
      <c r="CK38" s="45">
        <f>Counts!CK38*'Job Details'!$B$17</f>
        <v>0</v>
      </c>
      <c r="CL38" s="77">
        <f>Counts!CL38*'Job Details'!$B$18</f>
        <v>0</v>
      </c>
      <c r="CM38" s="78">
        <f t="shared" si="60"/>
        <v>0</v>
      </c>
      <c r="CN38" s="34">
        <f>Counts!CN38*'Job Details'!$B$12</f>
        <v>6</v>
      </c>
      <c r="CO38" s="35">
        <f>Counts!CO38*'Job Details'!$B$13</f>
        <v>1</v>
      </c>
      <c r="CP38" s="36">
        <f>Counts!CP38*'Job Details'!$B$14</f>
        <v>0</v>
      </c>
      <c r="CQ38" s="36">
        <f>Counts!CQ38*'Job Details'!$B$15</f>
        <v>0</v>
      </c>
      <c r="CR38" s="37">
        <f>Counts!CR38*'Job Details'!$B$16</f>
        <v>0</v>
      </c>
      <c r="CS38" s="45">
        <f>Counts!CS38*'Job Details'!$B$17</f>
        <v>0</v>
      </c>
      <c r="CT38" s="77">
        <f>Counts!CT38*'Job Details'!$B$18</f>
        <v>0</v>
      </c>
      <c r="CU38" s="78">
        <f t="shared" si="61"/>
        <v>7</v>
      </c>
      <c r="CV38" s="34">
        <f>Counts!CV38*'Job Details'!$B$12</f>
        <v>2</v>
      </c>
      <c r="CW38" s="35">
        <f>Counts!CW38*'Job Details'!$B$13</f>
        <v>1</v>
      </c>
      <c r="CX38" s="36">
        <f>Counts!CX38*'Job Details'!$B$14</f>
        <v>0</v>
      </c>
      <c r="CY38" s="36">
        <f>Counts!CY38*'Job Details'!$B$15</f>
        <v>0</v>
      </c>
      <c r="CZ38" s="37">
        <f>Counts!CZ38*'Job Details'!$B$16</f>
        <v>0</v>
      </c>
      <c r="DA38" s="45">
        <f>Counts!DA38*'Job Details'!$B$17</f>
        <v>0</v>
      </c>
      <c r="DB38" s="77">
        <f>Counts!DB38*'Job Details'!$B$18</f>
        <v>0</v>
      </c>
      <c r="DC38" s="78">
        <f t="shared" si="62"/>
        <v>3</v>
      </c>
      <c r="DD38" s="34">
        <f>Counts!DD38*'Job Details'!$B$12</f>
        <v>91</v>
      </c>
      <c r="DE38" s="35">
        <f>Counts!DE38*'Job Details'!$B$13</f>
        <v>12</v>
      </c>
      <c r="DF38" s="36">
        <f>Counts!DF38*'Job Details'!$B$14</f>
        <v>1.5</v>
      </c>
      <c r="DG38" s="36">
        <f>Counts!DG38*'Job Details'!$B$15</f>
        <v>9.1999999999999993</v>
      </c>
      <c r="DH38" s="37">
        <f>Counts!DH38*'Job Details'!$B$16</f>
        <v>0</v>
      </c>
      <c r="DI38" s="45">
        <f>Counts!DI38*'Job Details'!$B$17</f>
        <v>0</v>
      </c>
      <c r="DJ38" s="77">
        <f>Counts!DJ38*'Job Details'!$B$18</f>
        <v>0</v>
      </c>
      <c r="DK38" s="78">
        <f t="shared" si="63"/>
        <v>113.7</v>
      </c>
      <c r="DL38" s="34">
        <f>Counts!DL38*'Job Details'!$B$12</f>
        <v>2</v>
      </c>
      <c r="DM38" s="35">
        <f>Counts!DM38*'Job Details'!$B$13</f>
        <v>0</v>
      </c>
      <c r="DN38" s="36">
        <f>Counts!DN38*'Job Details'!$B$14</f>
        <v>0</v>
      </c>
      <c r="DO38" s="36">
        <f>Counts!DO38*'Job Details'!$B$15</f>
        <v>0</v>
      </c>
      <c r="DP38" s="37">
        <f>Counts!DP38*'Job Details'!$B$16</f>
        <v>0</v>
      </c>
      <c r="DQ38" s="45">
        <f>Counts!DQ38*'Job Details'!$B$17</f>
        <v>0</v>
      </c>
      <c r="DR38" s="77">
        <f>Counts!DR38*'Job Details'!$B$18</f>
        <v>0</v>
      </c>
      <c r="DS38" s="78">
        <f t="shared" si="64"/>
        <v>2</v>
      </c>
      <c r="DT38" s="34">
        <f>Counts!DT38*'Job Details'!$B$12</f>
        <v>0</v>
      </c>
      <c r="DU38" s="35">
        <f>Counts!DU38*'Job Details'!$B$13</f>
        <v>0</v>
      </c>
      <c r="DV38" s="36">
        <f>Counts!DV38*'Job Details'!$B$14</f>
        <v>0</v>
      </c>
      <c r="DW38" s="36">
        <f>Counts!DW38*'Job Details'!$B$15</f>
        <v>0</v>
      </c>
      <c r="DX38" s="37">
        <f>Counts!DX38*'Job Details'!$B$16</f>
        <v>0</v>
      </c>
      <c r="DY38" s="45">
        <f>Counts!DY38*'Job Details'!$B$17</f>
        <v>0</v>
      </c>
      <c r="DZ38" s="35">
        <f>Counts!DZ38*'Job Details'!$B$18</f>
        <v>0</v>
      </c>
      <c r="EA38" s="100">
        <f t="shared" si="65"/>
        <v>0</v>
      </c>
    </row>
    <row r="39" spans="1:131" ht="21.9" customHeight="1">
      <c r="A39" s="19">
        <f t="shared" si="0"/>
        <v>0.62500000000000022</v>
      </c>
      <c r="B39" s="20" t="s">
        <v>57</v>
      </c>
      <c r="C39" s="20">
        <f t="shared" si="1"/>
        <v>0.63541666666666685</v>
      </c>
      <c r="D39" s="21">
        <f>Counts!D39*'Job Details'!$B$12</f>
        <v>0</v>
      </c>
      <c r="E39" s="22">
        <f>Counts!E39*'Job Details'!$B$13</f>
        <v>0</v>
      </c>
      <c r="F39" s="23">
        <f>Counts!F39*'Job Details'!$B$14</f>
        <v>0</v>
      </c>
      <c r="G39" s="23">
        <f>Counts!G39*'Job Details'!$B$15</f>
        <v>0</v>
      </c>
      <c r="H39" s="24">
        <f>Counts!H39*'Job Details'!$B$16</f>
        <v>0</v>
      </c>
      <c r="I39" s="23">
        <f>Counts!I39*'Job Details'!$B$17</f>
        <v>0</v>
      </c>
      <c r="J39" s="73">
        <f>Counts!J39*'Job Details'!$B$18</f>
        <v>0</v>
      </c>
      <c r="K39" s="74">
        <f t="shared" si="50"/>
        <v>0</v>
      </c>
      <c r="L39" s="21">
        <f>Counts!L39*'Job Details'!$B$12</f>
        <v>9</v>
      </c>
      <c r="M39" s="22">
        <f>Counts!M39*'Job Details'!$B$13</f>
        <v>4</v>
      </c>
      <c r="N39" s="23">
        <f>Counts!N39*'Job Details'!$B$14</f>
        <v>0</v>
      </c>
      <c r="O39" s="23">
        <f>Counts!O39*'Job Details'!$B$15</f>
        <v>0</v>
      </c>
      <c r="P39" s="24">
        <f>Counts!P39*'Job Details'!$B$16</f>
        <v>0</v>
      </c>
      <c r="Q39" s="23">
        <f>Counts!Q39*'Job Details'!$B$17</f>
        <v>0</v>
      </c>
      <c r="R39" s="73">
        <f>Counts!R39*'Job Details'!$B$18</f>
        <v>0</v>
      </c>
      <c r="S39" s="74">
        <f t="shared" si="51"/>
        <v>13</v>
      </c>
      <c r="T39" s="21">
        <f>Counts!T39*'Job Details'!$B$12</f>
        <v>8</v>
      </c>
      <c r="U39" s="22">
        <f>Counts!U39*'Job Details'!$B$13</f>
        <v>2</v>
      </c>
      <c r="V39" s="23">
        <f>Counts!V39*'Job Details'!$B$14</f>
        <v>0</v>
      </c>
      <c r="W39" s="23">
        <f>Counts!W39*'Job Details'!$B$15</f>
        <v>0</v>
      </c>
      <c r="X39" s="24">
        <f>Counts!X39*'Job Details'!$B$16</f>
        <v>0</v>
      </c>
      <c r="Y39" s="23">
        <f>Counts!Y39*'Job Details'!$B$17</f>
        <v>0</v>
      </c>
      <c r="Z39" s="73">
        <f>Counts!Z39*'Job Details'!$B$18</f>
        <v>0</v>
      </c>
      <c r="AA39" s="74">
        <f t="shared" si="52"/>
        <v>10</v>
      </c>
      <c r="AB39" s="21">
        <f>Counts!AB39*'Job Details'!$B$12</f>
        <v>3</v>
      </c>
      <c r="AC39" s="22">
        <f>Counts!AC39*'Job Details'!$B$13</f>
        <v>0</v>
      </c>
      <c r="AD39" s="23">
        <f>Counts!AD39*'Job Details'!$B$14</f>
        <v>0</v>
      </c>
      <c r="AE39" s="23">
        <f>Counts!AE39*'Job Details'!$B$15</f>
        <v>0</v>
      </c>
      <c r="AF39" s="24">
        <f>Counts!AF39*'Job Details'!$B$16</f>
        <v>0</v>
      </c>
      <c r="AG39" s="23">
        <f>Counts!AG39*'Job Details'!$B$17</f>
        <v>0</v>
      </c>
      <c r="AH39" s="73">
        <f>Counts!AH39*'Job Details'!$B$18</f>
        <v>0</v>
      </c>
      <c r="AI39" s="74">
        <f t="shared" si="53"/>
        <v>3</v>
      </c>
      <c r="AJ39" s="21">
        <f>Counts!AJ39*'Job Details'!$B$12</f>
        <v>13</v>
      </c>
      <c r="AK39" s="22">
        <f>Counts!AK39*'Job Details'!$B$13</f>
        <v>4</v>
      </c>
      <c r="AL39" s="23">
        <f>Counts!AL39*'Job Details'!$B$14</f>
        <v>0</v>
      </c>
      <c r="AM39" s="23">
        <f>Counts!AM39*'Job Details'!$B$15</f>
        <v>0</v>
      </c>
      <c r="AN39" s="24">
        <f>Counts!AN39*'Job Details'!$B$16</f>
        <v>0</v>
      </c>
      <c r="AO39" s="23">
        <f>Counts!AO39*'Job Details'!$B$17</f>
        <v>0</v>
      </c>
      <c r="AP39" s="73">
        <f>Counts!AP39*'Job Details'!$B$18</f>
        <v>0</v>
      </c>
      <c r="AQ39" s="74">
        <f t="shared" si="54"/>
        <v>17</v>
      </c>
      <c r="AR39" s="21">
        <f>Counts!AR39*'Job Details'!$B$12</f>
        <v>0</v>
      </c>
      <c r="AS39" s="22">
        <f>Counts!AS39*'Job Details'!$B$13</f>
        <v>0</v>
      </c>
      <c r="AT39" s="23">
        <f>Counts!AT39*'Job Details'!$B$14</f>
        <v>0</v>
      </c>
      <c r="AU39" s="23">
        <f>Counts!AU39*'Job Details'!$B$15</f>
        <v>0</v>
      </c>
      <c r="AV39" s="24">
        <f>Counts!AV39*'Job Details'!$B$16</f>
        <v>0</v>
      </c>
      <c r="AW39" s="23">
        <f>Counts!AW39*'Job Details'!$B$17</f>
        <v>0</v>
      </c>
      <c r="AX39" s="73">
        <f>Counts!AX39*'Job Details'!$B$18</f>
        <v>0</v>
      </c>
      <c r="AY39" s="74">
        <f t="shared" si="55"/>
        <v>0</v>
      </c>
      <c r="AZ39" s="21">
        <f>Counts!AZ39*'Job Details'!$B$12</f>
        <v>5</v>
      </c>
      <c r="BA39" s="22">
        <f>Counts!BA39*'Job Details'!$B$13</f>
        <v>2</v>
      </c>
      <c r="BB39" s="23">
        <f>Counts!BB39*'Job Details'!$B$14</f>
        <v>3</v>
      </c>
      <c r="BC39" s="23">
        <f>Counts!BC39*'Job Details'!$B$15</f>
        <v>0</v>
      </c>
      <c r="BD39" s="24">
        <f>Counts!BD39*'Job Details'!$B$16</f>
        <v>0</v>
      </c>
      <c r="BE39" s="23">
        <f>Counts!BE39*'Job Details'!$B$17</f>
        <v>0</v>
      </c>
      <c r="BF39" s="73">
        <f>Counts!BF39*'Job Details'!$B$18</f>
        <v>0</v>
      </c>
      <c r="BG39" s="74">
        <f t="shared" si="56"/>
        <v>10</v>
      </c>
      <c r="BH39" s="21">
        <f>Counts!BH39*'Job Details'!$B$12</f>
        <v>73</v>
      </c>
      <c r="BI39" s="22">
        <f>Counts!BI39*'Job Details'!$B$13</f>
        <v>16</v>
      </c>
      <c r="BJ39" s="23">
        <f>Counts!BJ39*'Job Details'!$B$14</f>
        <v>1.5</v>
      </c>
      <c r="BK39" s="23">
        <f>Counts!BK39*'Job Details'!$B$15</f>
        <v>11.5</v>
      </c>
      <c r="BL39" s="24">
        <f>Counts!BL39*'Job Details'!$B$16</f>
        <v>2</v>
      </c>
      <c r="BM39" s="23">
        <f>Counts!BM39*'Job Details'!$B$17</f>
        <v>0.8</v>
      </c>
      <c r="BN39" s="73">
        <f>Counts!BN39*'Job Details'!$B$18</f>
        <v>0</v>
      </c>
      <c r="BO39" s="74">
        <f t="shared" si="57"/>
        <v>104.8</v>
      </c>
      <c r="BP39" s="21">
        <f>Counts!BP39*'Job Details'!$B$12</f>
        <v>11</v>
      </c>
      <c r="BQ39" s="22">
        <f>Counts!BQ39*'Job Details'!$B$13</f>
        <v>1</v>
      </c>
      <c r="BR39" s="23">
        <f>Counts!BR39*'Job Details'!$B$14</f>
        <v>0</v>
      </c>
      <c r="BS39" s="23">
        <f>Counts!BS39*'Job Details'!$B$15</f>
        <v>0</v>
      </c>
      <c r="BT39" s="24">
        <f>Counts!BT39*'Job Details'!$B$16</f>
        <v>0</v>
      </c>
      <c r="BU39" s="23">
        <f>Counts!BU39*'Job Details'!$B$17</f>
        <v>0</v>
      </c>
      <c r="BV39" s="73">
        <f>Counts!BV39*'Job Details'!$B$18</f>
        <v>0</v>
      </c>
      <c r="BW39" s="74">
        <f t="shared" si="58"/>
        <v>12</v>
      </c>
      <c r="BX39" s="21">
        <f>Counts!BX39*'Job Details'!$B$12</f>
        <v>8</v>
      </c>
      <c r="BY39" s="22">
        <f>Counts!BY39*'Job Details'!$B$13</f>
        <v>1</v>
      </c>
      <c r="BZ39" s="23">
        <f>Counts!BZ39*'Job Details'!$B$14</f>
        <v>1.5</v>
      </c>
      <c r="CA39" s="23">
        <f>Counts!CA39*'Job Details'!$B$15</f>
        <v>0</v>
      </c>
      <c r="CB39" s="24">
        <f>Counts!CB39*'Job Details'!$B$16</f>
        <v>0</v>
      </c>
      <c r="CC39" s="23">
        <f>Counts!CC39*'Job Details'!$B$17</f>
        <v>0</v>
      </c>
      <c r="CD39" s="73">
        <f>Counts!CD39*'Job Details'!$B$18</f>
        <v>0</v>
      </c>
      <c r="CE39" s="74">
        <f t="shared" si="59"/>
        <v>10.5</v>
      </c>
      <c r="CF39" s="21">
        <f>Counts!CF39*'Job Details'!$B$12</f>
        <v>0</v>
      </c>
      <c r="CG39" s="22">
        <f>Counts!CG39*'Job Details'!$B$13</f>
        <v>0</v>
      </c>
      <c r="CH39" s="23">
        <f>Counts!CH39*'Job Details'!$B$14</f>
        <v>0</v>
      </c>
      <c r="CI39" s="23">
        <f>Counts!CI39*'Job Details'!$B$15</f>
        <v>0</v>
      </c>
      <c r="CJ39" s="24">
        <f>Counts!CJ39*'Job Details'!$B$16</f>
        <v>0</v>
      </c>
      <c r="CK39" s="23">
        <f>Counts!CK39*'Job Details'!$B$17</f>
        <v>0</v>
      </c>
      <c r="CL39" s="73">
        <f>Counts!CL39*'Job Details'!$B$18</f>
        <v>0</v>
      </c>
      <c r="CM39" s="74">
        <f t="shared" si="60"/>
        <v>0</v>
      </c>
      <c r="CN39" s="21">
        <f>Counts!CN39*'Job Details'!$B$12</f>
        <v>0</v>
      </c>
      <c r="CO39" s="22">
        <f>Counts!CO39*'Job Details'!$B$13</f>
        <v>0</v>
      </c>
      <c r="CP39" s="23">
        <f>Counts!CP39*'Job Details'!$B$14</f>
        <v>0</v>
      </c>
      <c r="CQ39" s="23">
        <f>Counts!CQ39*'Job Details'!$B$15</f>
        <v>0</v>
      </c>
      <c r="CR39" s="24">
        <f>Counts!CR39*'Job Details'!$B$16</f>
        <v>0</v>
      </c>
      <c r="CS39" s="23">
        <f>Counts!CS39*'Job Details'!$B$17</f>
        <v>0</v>
      </c>
      <c r="CT39" s="73">
        <f>Counts!CT39*'Job Details'!$B$18</f>
        <v>0</v>
      </c>
      <c r="CU39" s="74">
        <f t="shared" si="61"/>
        <v>0</v>
      </c>
      <c r="CV39" s="21">
        <f>Counts!CV39*'Job Details'!$B$12</f>
        <v>4</v>
      </c>
      <c r="CW39" s="22">
        <f>Counts!CW39*'Job Details'!$B$13</f>
        <v>0</v>
      </c>
      <c r="CX39" s="23">
        <f>Counts!CX39*'Job Details'!$B$14</f>
        <v>0</v>
      </c>
      <c r="CY39" s="23">
        <f>Counts!CY39*'Job Details'!$B$15</f>
        <v>0</v>
      </c>
      <c r="CZ39" s="24">
        <f>Counts!CZ39*'Job Details'!$B$16</f>
        <v>0</v>
      </c>
      <c r="DA39" s="23">
        <f>Counts!DA39*'Job Details'!$B$17</f>
        <v>0</v>
      </c>
      <c r="DB39" s="73">
        <f>Counts!DB39*'Job Details'!$B$18</f>
        <v>0</v>
      </c>
      <c r="DC39" s="74">
        <f t="shared" si="62"/>
        <v>4</v>
      </c>
      <c r="DD39" s="21">
        <f>Counts!DD39*'Job Details'!$B$12</f>
        <v>102</v>
      </c>
      <c r="DE39" s="22">
        <f>Counts!DE39*'Job Details'!$B$13</f>
        <v>17</v>
      </c>
      <c r="DF39" s="23">
        <f>Counts!DF39*'Job Details'!$B$14</f>
        <v>1.5</v>
      </c>
      <c r="DG39" s="23">
        <f>Counts!DG39*'Job Details'!$B$15</f>
        <v>11.5</v>
      </c>
      <c r="DH39" s="24">
        <f>Counts!DH39*'Job Details'!$B$16</f>
        <v>2</v>
      </c>
      <c r="DI39" s="23">
        <f>Counts!DI39*'Job Details'!$B$17</f>
        <v>0.8</v>
      </c>
      <c r="DJ39" s="73">
        <f>Counts!DJ39*'Job Details'!$B$18</f>
        <v>0</v>
      </c>
      <c r="DK39" s="74">
        <f t="shared" si="63"/>
        <v>134.80000000000001</v>
      </c>
      <c r="DL39" s="21">
        <f>Counts!DL39*'Job Details'!$B$12</f>
        <v>3</v>
      </c>
      <c r="DM39" s="22">
        <f>Counts!DM39*'Job Details'!$B$13</f>
        <v>1</v>
      </c>
      <c r="DN39" s="23">
        <f>Counts!DN39*'Job Details'!$B$14</f>
        <v>0</v>
      </c>
      <c r="DO39" s="23">
        <f>Counts!DO39*'Job Details'!$B$15</f>
        <v>0</v>
      </c>
      <c r="DP39" s="24">
        <f>Counts!DP39*'Job Details'!$B$16</f>
        <v>0</v>
      </c>
      <c r="DQ39" s="23">
        <f>Counts!DQ39*'Job Details'!$B$17</f>
        <v>0</v>
      </c>
      <c r="DR39" s="73">
        <f>Counts!DR39*'Job Details'!$B$18</f>
        <v>0</v>
      </c>
      <c r="DS39" s="74">
        <f t="shared" si="64"/>
        <v>4</v>
      </c>
      <c r="DT39" s="21">
        <f>Counts!DT39*'Job Details'!$B$12</f>
        <v>0</v>
      </c>
      <c r="DU39" s="22">
        <f>Counts!DU39*'Job Details'!$B$13</f>
        <v>0</v>
      </c>
      <c r="DV39" s="23">
        <f>Counts!DV39*'Job Details'!$B$14</f>
        <v>0</v>
      </c>
      <c r="DW39" s="23">
        <f>Counts!DW39*'Job Details'!$B$15</f>
        <v>0</v>
      </c>
      <c r="DX39" s="24">
        <f>Counts!DX39*'Job Details'!$B$16</f>
        <v>0</v>
      </c>
      <c r="DY39" s="23">
        <f>Counts!DY39*'Job Details'!$B$17</f>
        <v>0</v>
      </c>
      <c r="DZ39" s="22">
        <f>Counts!DZ39*'Job Details'!$B$18</f>
        <v>0</v>
      </c>
      <c r="EA39" s="101">
        <f t="shared" si="65"/>
        <v>0</v>
      </c>
    </row>
    <row r="40" spans="1:131" ht="21.9" customHeight="1">
      <c r="A40" s="25">
        <f t="shared" si="0"/>
        <v>0.63541666666666685</v>
      </c>
      <c r="B40" s="26" t="s">
        <v>57</v>
      </c>
      <c r="C40" s="26">
        <f t="shared" si="1"/>
        <v>0.64583333333333348</v>
      </c>
      <c r="D40" s="27">
        <f>Counts!D40*'Job Details'!$B$12</f>
        <v>0</v>
      </c>
      <c r="E40" s="28">
        <f>Counts!E40*'Job Details'!$B$13</f>
        <v>0</v>
      </c>
      <c r="F40" s="29">
        <f>Counts!F40*'Job Details'!$B$14</f>
        <v>0</v>
      </c>
      <c r="G40" s="29">
        <f>Counts!G40*'Job Details'!$B$15</f>
        <v>0</v>
      </c>
      <c r="H40" s="30">
        <f>Counts!H40*'Job Details'!$B$16</f>
        <v>0</v>
      </c>
      <c r="I40" s="29">
        <f>Counts!I40*'Job Details'!$B$17</f>
        <v>0</v>
      </c>
      <c r="J40" s="75">
        <f>Counts!J40*'Job Details'!$B$18</f>
        <v>0</v>
      </c>
      <c r="K40" s="76">
        <f t="shared" si="50"/>
        <v>0</v>
      </c>
      <c r="L40" s="27">
        <f>Counts!L40*'Job Details'!$B$12</f>
        <v>20</v>
      </c>
      <c r="M40" s="28">
        <f>Counts!M40*'Job Details'!$B$13</f>
        <v>7</v>
      </c>
      <c r="N40" s="29">
        <f>Counts!N40*'Job Details'!$B$14</f>
        <v>0</v>
      </c>
      <c r="O40" s="29">
        <f>Counts!O40*'Job Details'!$B$15</f>
        <v>0</v>
      </c>
      <c r="P40" s="30">
        <f>Counts!P40*'Job Details'!$B$16</f>
        <v>0</v>
      </c>
      <c r="Q40" s="29">
        <f>Counts!Q40*'Job Details'!$B$17</f>
        <v>0</v>
      </c>
      <c r="R40" s="75">
        <f>Counts!R40*'Job Details'!$B$18</f>
        <v>0</v>
      </c>
      <c r="S40" s="76">
        <f t="shared" si="51"/>
        <v>27</v>
      </c>
      <c r="T40" s="27">
        <f>Counts!T40*'Job Details'!$B$12</f>
        <v>5</v>
      </c>
      <c r="U40" s="28">
        <f>Counts!U40*'Job Details'!$B$13</f>
        <v>3</v>
      </c>
      <c r="V40" s="29">
        <f>Counts!V40*'Job Details'!$B$14</f>
        <v>0</v>
      </c>
      <c r="W40" s="29">
        <f>Counts!W40*'Job Details'!$B$15</f>
        <v>0</v>
      </c>
      <c r="X40" s="30">
        <f>Counts!X40*'Job Details'!$B$16</f>
        <v>0</v>
      </c>
      <c r="Y40" s="29">
        <f>Counts!Y40*'Job Details'!$B$17</f>
        <v>0</v>
      </c>
      <c r="Z40" s="75">
        <f>Counts!Z40*'Job Details'!$B$18</f>
        <v>0</v>
      </c>
      <c r="AA40" s="76">
        <f t="shared" si="52"/>
        <v>8</v>
      </c>
      <c r="AB40" s="27">
        <f>Counts!AB40*'Job Details'!$B$12</f>
        <v>3</v>
      </c>
      <c r="AC40" s="28">
        <f>Counts!AC40*'Job Details'!$B$13</f>
        <v>0</v>
      </c>
      <c r="AD40" s="29">
        <f>Counts!AD40*'Job Details'!$B$14</f>
        <v>0</v>
      </c>
      <c r="AE40" s="29">
        <f>Counts!AE40*'Job Details'!$B$15</f>
        <v>0</v>
      </c>
      <c r="AF40" s="30">
        <f>Counts!AF40*'Job Details'!$B$16</f>
        <v>0</v>
      </c>
      <c r="AG40" s="29">
        <f>Counts!AG40*'Job Details'!$B$17</f>
        <v>0</v>
      </c>
      <c r="AH40" s="75">
        <f>Counts!AH40*'Job Details'!$B$18</f>
        <v>0</v>
      </c>
      <c r="AI40" s="76">
        <f t="shared" si="53"/>
        <v>3</v>
      </c>
      <c r="AJ40" s="27">
        <f>Counts!AJ40*'Job Details'!$B$12</f>
        <v>7</v>
      </c>
      <c r="AK40" s="28">
        <f>Counts!AK40*'Job Details'!$B$13</f>
        <v>0</v>
      </c>
      <c r="AL40" s="29">
        <f>Counts!AL40*'Job Details'!$B$14</f>
        <v>0</v>
      </c>
      <c r="AM40" s="29">
        <f>Counts!AM40*'Job Details'!$B$15</f>
        <v>0</v>
      </c>
      <c r="AN40" s="30">
        <f>Counts!AN40*'Job Details'!$B$16</f>
        <v>0</v>
      </c>
      <c r="AO40" s="29">
        <f>Counts!AO40*'Job Details'!$B$17</f>
        <v>0</v>
      </c>
      <c r="AP40" s="75">
        <f>Counts!AP40*'Job Details'!$B$18</f>
        <v>0</v>
      </c>
      <c r="AQ40" s="76">
        <f t="shared" si="54"/>
        <v>7</v>
      </c>
      <c r="AR40" s="27">
        <f>Counts!AR40*'Job Details'!$B$12</f>
        <v>0</v>
      </c>
      <c r="AS40" s="28">
        <f>Counts!AS40*'Job Details'!$B$13</f>
        <v>0</v>
      </c>
      <c r="AT40" s="29">
        <f>Counts!AT40*'Job Details'!$B$14</f>
        <v>0</v>
      </c>
      <c r="AU40" s="29">
        <f>Counts!AU40*'Job Details'!$B$15</f>
        <v>0</v>
      </c>
      <c r="AV40" s="30">
        <f>Counts!AV40*'Job Details'!$B$16</f>
        <v>0</v>
      </c>
      <c r="AW40" s="29">
        <f>Counts!AW40*'Job Details'!$B$17</f>
        <v>0</v>
      </c>
      <c r="AX40" s="75">
        <f>Counts!AX40*'Job Details'!$B$18</f>
        <v>0</v>
      </c>
      <c r="AY40" s="76">
        <f t="shared" si="55"/>
        <v>0</v>
      </c>
      <c r="AZ40" s="27">
        <f>Counts!AZ40*'Job Details'!$B$12</f>
        <v>9</v>
      </c>
      <c r="BA40" s="28">
        <f>Counts!BA40*'Job Details'!$B$13</f>
        <v>1</v>
      </c>
      <c r="BB40" s="29">
        <f>Counts!BB40*'Job Details'!$B$14</f>
        <v>0</v>
      </c>
      <c r="BC40" s="29">
        <f>Counts!BC40*'Job Details'!$B$15</f>
        <v>2.2999999999999998</v>
      </c>
      <c r="BD40" s="30">
        <f>Counts!BD40*'Job Details'!$B$16</f>
        <v>0</v>
      </c>
      <c r="BE40" s="29">
        <f>Counts!BE40*'Job Details'!$B$17</f>
        <v>0</v>
      </c>
      <c r="BF40" s="75">
        <f>Counts!BF40*'Job Details'!$B$18</f>
        <v>0</v>
      </c>
      <c r="BG40" s="76">
        <f t="shared" si="56"/>
        <v>12.3</v>
      </c>
      <c r="BH40" s="27">
        <f>Counts!BH40*'Job Details'!$B$12</f>
        <v>73</v>
      </c>
      <c r="BI40" s="28">
        <f>Counts!BI40*'Job Details'!$B$13</f>
        <v>13</v>
      </c>
      <c r="BJ40" s="29">
        <f>Counts!BJ40*'Job Details'!$B$14</f>
        <v>1.5</v>
      </c>
      <c r="BK40" s="29">
        <f>Counts!BK40*'Job Details'!$B$15</f>
        <v>11.5</v>
      </c>
      <c r="BL40" s="30">
        <f>Counts!BL40*'Job Details'!$B$16</f>
        <v>0</v>
      </c>
      <c r="BM40" s="29">
        <f>Counts!BM40*'Job Details'!$B$17</f>
        <v>0</v>
      </c>
      <c r="BN40" s="75">
        <f>Counts!BN40*'Job Details'!$B$18</f>
        <v>0</v>
      </c>
      <c r="BO40" s="76">
        <f t="shared" si="57"/>
        <v>99</v>
      </c>
      <c r="BP40" s="27">
        <f>Counts!BP40*'Job Details'!$B$12</f>
        <v>9</v>
      </c>
      <c r="BQ40" s="28">
        <f>Counts!BQ40*'Job Details'!$B$13</f>
        <v>1</v>
      </c>
      <c r="BR40" s="29">
        <f>Counts!BR40*'Job Details'!$B$14</f>
        <v>0</v>
      </c>
      <c r="BS40" s="29">
        <f>Counts!BS40*'Job Details'!$B$15</f>
        <v>0</v>
      </c>
      <c r="BT40" s="30">
        <f>Counts!BT40*'Job Details'!$B$16</f>
        <v>0</v>
      </c>
      <c r="BU40" s="29">
        <f>Counts!BU40*'Job Details'!$B$17</f>
        <v>0</v>
      </c>
      <c r="BV40" s="75">
        <f>Counts!BV40*'Job Details'!$B$18</f>
        <v>0</v>
      </c>
      <c r="BW40" s="76">
        <f t="shared" si="58"/>
        <v>10</v>
      </c>
      <c r="BX40" s="27">
        <f>Counts!BX40*'Job Details'!$B$12</f>
        <v>6</v>
      </c>
      <c r="BY40" s="28">
        <f>Counts!BY40*'Job Details'!$B$13</f>
        <v>1</v>
      </c>
      <c r="BZ40" s="29">
        <f>Counts!BZ40*'Job Details'!$B$14</f>
        <v>1.5</v>
      </c>
      <c r="CA40" s="29">
        <f>Counts!CA40*'Job Details'!$B$15</f>
        <v>0</v>
      </c>
      <c r="CB40" s="30">
        <f>Counts!CB40*'Job Details'!$B$16</f>
        <v>0</v>
      </c>
      <c r="CC40" s="29">
        <f>Counts!CC40*'Job Details'!$B$17</f>
        <v>0</v>
      </c>
      <c r="CD40" s="75">
        <f>Counts!CD40*'Job Details'!$B$18</f>
        <v>0</v>
      </c>
      <c r="CE40" s="76">
        <f t="shared" si="59"/>
        <v>8.5</v>
      </c>
      <c r="CF40" s="27">
        <f>Counts!CF40*'Job Details'!$B$12</f>
        <v>0</v>
      </c>
      <c r="CG40" s="28">
        <f>Counts!CG40*'Job Details'!$B$13</f>
        <v>0</v>
      </c>
      <c r="CH40" s="29">
        <f>Counts!CH40*'Job Details'!$B$14</f>
        <v>0</v>
      </c>
      <c r="CI40" s="29">
        <f>Counts!CI40*'Job Details'!$B$15</f>
        <v>0</v>
      </c>
      <c r="CJ40" s="30">
        <f>Counts!CJ40*'Job Details'!$B$16</f>
        <v>0</v>
      </c>
      <c r="CK40" s="29">
        <f>Counts!CK40*'Job Details'!$B$17</f>
        <v>0</v>
      </c>
      <c r="CL40" s="75">
        <f>Counts!CL40*'Job Details'!$B$18</f>
        <v>0</v>
      </c>
      <c r="CM40" s="76">
        <f t="shared" si="60"/>
        <v>0</v>
      </c>
      <c r="CN40" s="27">
        <f>Counts!CN40*'Job Details'!$B$12</f>
        <v>3</v>
      </c>
      <c r="CO40" s="28">
        <f>Counts!CO40*'Job Details'!$B$13</f>
        <v>1</v>
      </c>
      <c r="CP40" s="29">
        <f>Counts!CP40*'Job Details'!$B$14</f>
        <v>0</v>
      </c>
      <c r="CQ40" s="29">
        <f>Counts!CQ40*'Job Details'!$B$15</f>
        <v>0</v>
      </c>
      <c r="CR40" s="30">
        <f>Counts!CR40*'Job Details'!$B$16</f>
        <v>0</v>
      </c>
      <c r="CS40" s="29">
        <f>Counts!CS40*'Job Details'!$B$17</f>
        <v>0</v>
      </c>
      <c r="CT40" s="75">
        <f>Counts!CT40*'Job Details'!$B$18</f>
        <v>0</v>
      </c>
      <c r="CU40" s="76">
        <f t="shared" si="61"/>
        <v>4</v>
      </c>
      <c r="CV40" s="27">
        <f>Counts!CV40*'Job Details'!$B$12</f>
        <v>5</v>
      </c>
      <c r="CW40" s="28">
        <f>Counts!CW40*'Job Details'!$B$13</f>
        <v>2</v>
      </c>
      <c r="CX40" s="29">
        <f>Counts!CX40*'Job Details'!$B$14</f>
        <v>0</v>
      </c>
      <c r="CY40" s="29">
        <f>Counts!CY40*'Job Details'!$B$15</f>
        <v>0</v>
      </c>
      <c r="CZ40" s="30">
        <f>Counts!CZ40*'Job Details'!$B$16</f>
        <v>0</v>
      </c>
      <c r="DA40" s="29">
        <f>Counts!DA40*'Job Details'!$B$17</f>
        <v>0</v>
      </c>
      <c r="DB40" s="75">
        <f>Counts!DB40*'Job Details'!$B$18</f>
        <v>0</v>
      </c>
      <c r="DC40" s="76">
        <f t="shared" si="62"/>
        <v>7</v>
      </c>
      <c r="DD40" s="27">
        <f>Counts!DD40*'Job Details'!$B$12</f>
        <v>108</v>
      </c>
      <c r="DE40" s="28">
        <f>Counts!DE40*'Job Details'!$B$13</f>
        <v>14</v>
      </c>
      <c r="DF40" s="29">
        <f>Counts!DF40*'Job Details'!$B$14</f>
        <v>3</v>
      </c>
      <c r="DG40" s="29">
        <f>Counts!DG40*'Job Details'!$B$15</f>
        <v>6.8999999999999995</v>
      </c>
      <c r="DH40" s="30">
        <f>Counts!DH40*'Job Details'!$B$16</f>
        <v>2</v>
      </c>
      <c r="DI40" s="29">
        <f>Counts!DI40*'Job Details'!$B$17</f>
        <v>0</v>
      </c>
      <c r="DJ40" s="75">
        <f>Counts!DJ40*'Job Details'!$B$18</f>
        <v>0.2</v>
      </c>
      <c r="DK40" s="76">
        <f t="shared" si="63"/>
        <v>134.1</v>
      </c>
      <c r="DL40" s="27">
        <f>Counts!DL40*'Job Details'!$B$12</f>
        <v>5</v>
      </c>
      <c r="DM40" s="28">
        <f>Counts!DM40*'Job Details'!$B$13</f>
        <v>0</v>
      </c>
      <c r="DN40" s="29">
        <f>Counts!DN40*'Job Details'!$B$14</f>
        <v>0</v>
      </c>
      <c r="DO40" s="29">
        <f>Counts!DO40*'Job Details'!$B$15</f>
        <v>0</v>
      </c>
      <c r="DP40" s="30">
        <f>Counts!DP40*'Job Details'!$B$16</f>
        <v>0</v>
      </c>
      <c r="DQ40" s="29">
        <f>Counts!DQ40*'Job Details'!$B$17</f>
        <v>0</v>
      </c>
      <c r="DR40" s="75">
        <f>Counts!DR40*'Job Details'!$B$18</f>
        <v>0</v>
      </c>
      <c r="DS40" s="76">
        <f t="shared" si="64"/>
        <v>5</v>
      </c>
      <c r="DT40" s="27">
        <f>Counts!DT40*'Job Details'!$B$12</f>
        <v>0</v>
      </c>
      <c r="DU40" s="28">
        <f>Counts!DU40*'Job Details'!$B$13</f>
        <v>0</v>
      </c>
      <c r="DV40" s="29">
        <f>Counts!DV40*'Job Details'!$B$14</f>
        <v>0</v>
      </c>
      <c r="DW40" s="29">
        <f>Counts!DW40*'Job Details'!$B$15</f>
        <v>0</v>
      </c>
      <c r="DX40" s="30">
        <f>Counts!DX40*'Job Details'!$B$16</f>
        <v>0</v>
      </c>
      <c r="DY40" s="29">
        <f>Counts!DY40*'Job Details'!$B$17</f>
        <v>0</v>
      </c>
      <c r="DZ40" s="28">
        <f>Counts!DZ40*'Job Details'!$B$18</f>
        <v>0</v>
      </c>
      <c r="EA40" s="99">
        <f t="shared" si="65"/>
        <v>0</v>
      </c>
    </row>
    <row r="41" spans="1:131" ht="21.9" customHeight="1">
      <c r="A41" s="25">
        <f t="shared" si="0"/>
        <v>0.64583333333333348</v>
      </c>
      <c r="B41" s="26" t="s">
        <v>57</v>
      </c>
      <c r="C41" s="26">
        <f t="shared" si="1"/>
        <v>0.65625000000000011</v>
      </c>
      <c r="D41" s="27">
        <f>Counts!D41*'Job Details'!$B$12</f>
        <v>0</v>
      </c>
      <c r="E41" s="28">
        <f>Counts!E41*'Job Details'!$B$13</f>
        <v>0</v>
      </c>
      <c r="F41" s="29">
        <f>Counts!F41*'Job Details'!$B$14</f>
        <v>0</v>
      </c>
      <c r="G41" s="29">
        <f>Counts!G41*'Job Details'!$B$15</f>
        <v>0</v>
      </c>
      <c r="H41" s="30">
        <f>Counts!H41*'Job Details'!$B$16</f>
        <v>0</v>
      </c>
      <c r="I41" s="29">
        <f>Counts!I41*'Job Details'!$B$17</f>
        <v>0</v>
      </c>
      <c r="J41" s="75">
        <f>Counts!J41*'Job Details'!$B$18</f>
        <v>0</v>
      </c>
      <c r="K41" s="76">
        <f t="shared" si="50"/>
        <v>0</v>
      </c>
      <c r="L41" s="27">
        <f>Counts!L41*'Job Details'!$B$12</f>
        <v>15</v>
      </c>
      <c r="M41" s="28">
        <f>Counts!M41*'Job Details'!$B$13</f>
        <v>4</v>
      </c>
      <c r="N41" s="29">
        <f>Counts!N41*'Job Details'!$B$14</f>
        <v>0</v>
      </c>
      <c r="O41" s="29">
        <f>Counts!O41*'Job Details'!$B$15</f>
        <v>0</v>
      </c>
      <c r="P41" s="30">
        <f>Counts!P41*'Job Details'!$B$16</f>
        <v>0</v>
      </c>
      <c r="Q41" s="29">
        <f>Counts!Q41*'Job Details'!$B$17</f>
        <v>0</v>
      </c>
      <c r="R41" s="75">
        <f>Counts!R41*'Job Details'!$B$18</f>
        <v>0</v>
      </c>
      <c r="S41" s="76">
        <f t="shared" si="51"/>
        <v>19</v>
      </c>
      <c r="T41" s="27">
        <f>Counts!T41*'Job Details'!$B$12</f>
        <v>12</v>
      </c>
      <c r="U41" s="28">
        <f>Counts!U41*'Job Details'!$B$13</f>
        <v>0</v>
      </c>
      <c r="V41" s="29">
        <f>Counts!V41*'Job Details'!$B$14</f>
        <v>0</v>
      </c>
      <c r="W41" s="29">
        <f>Counts!W41*'Job Details'!$B$15</f>
        <v>0</v>
      </c>
      <c r="X41" s="30">
        <f>Counts!X41*'Job Details'!$B$16</f>
        <v>0</v>
      </c>
      <c r="Y41" s="29">
        <f>Counts!Y41*'Job Details'!$B$17</f>
        <v>0</v>
      </c>
      <c r="Z41" s="75">
        <f>Counts!Z41*'Job Details'!$B$18</f>
        <v>0</v>
      </c>
      <c r="AA41" s="76">
        <f t="shared" si="52"/>
        <v>12</v>
      </c>
      <c r="AB41" s="27">
        <f>Counts!AB41*'Job Details'!$B$12</f>
        <v>2</v>
      </c>
      <c r="AC41" s="28">
        <f>Counts!AC41*'Job Details'!$B$13</f>
        <v>0</v>
      </c>
      <c r="AD41" s="29">
        <f>Counts!AD41*'Job Details'!$B$14</f>
        <v>0</v>
      </c>
      <c r="AE41" s="29">
        <f>Counts!AE41*'Job Details'!$B$15</f>
        <v>0</v>
      </c>
      <c r="AF41" s="30">
        <f>Counts!AF41*'Job Details'!$B$16</f>
        <v>0</v>
      </c>
      <c r="AG41" s="29">
        <f>Counts!AG41*'Job Details'!$B$17</f>
        <v>0</v>
      </c>
      <c r="AH41" s="75">
        <f>Counts!AH41*'Job Details'!$B$18</f>
        <v>0</v>
      </c>
      <c r="AI41" s="76">
        <f t="shared" si="53"/>
        <v>2</v>
      </c>
      <c r="AJ41" s="27">
        <f>Counts!AJ41*'Job Details'!$B$12</f>
        <v>9</v>
      </c>
      <c r="AK41" s="28">
        <f>Counts!AK41*'Job Details'!$B$13</f>
        <v>5</v>
      </c>
      <c r="AL41" s="29">
        <f>Counts!AL41*'Job Details'!$B$14</f>
        <v>0</v>
      </c>
      <c r="AM41" s="29">
        <f>Counts!AM41*'Job Details'!$B$15</f>
        <v>0</v>
      </c>
      <c r="AN41" s="30">
        <f>Counts!AN41*'Job Details'!$B$16</f>
        <v>0</v>
      </c>
      <c r="AO41" s="29">
        <f>Counts!AO41*'Job Details'!$B$17</f>
        <v>0</v>
      </c>
      <c r="AP41" s="75">
        <f>Counts!AP41*'Job Details'!$B$18</f>
        <v>0</v>
      </c>
      <c r="AQ41" s="76">
        <f t="shared" si="54"/>
        <v>14</v>
      </c>
      <c r="AR41" s="27">
        <f>Counts!AR41*'Job Details'!$B$12</f>
        <v>0</v>
      </c>
      <c r="AS41" s="28">
        <f>Counts!AS41*'Job Details'!$B$13</f>
        <v>0</v>
      </c>
      <c r="AT41" s="29">
        <f>Counts!AT41*'Job Details'!$B$14</f>
        <v>0</v>
      </c>
      <c r="AU41" s="29">
        <f>Counts!AU41*'Job Details'!$B$15</f>
        <v>0</v>
      </c>
      <c r="AV41" s="30">
        <f>Counts!AV41*'Job Details'!$B$16</f>
        <v>0</v>
      </c>
      <c r="AW41" s="29">
        <f>Counts!AW41*'Job Details'!$B$17</f>
        <v>0</v>
      </c>
      <c r="AX41" s="75">
        <f>Counts!AX41*'Job Details'!$B$18</f>
        <v>0</v>
      </c>
      <c r="AY41" s="76">
        <f t="shared" si="55"/>
        <v>0</v>
      </c>
      <c r="AZ41" s="27">
        <f>Counts!AZ41*'Job Details'!$B$12</f>
        <v>16</v>
      </c>
      <c r="BA41" s="28">
        <f>Counts!BA41*'Job Details'!$B$13</f>
        <v>4</v>
      </c>
      <c r="BB41" s="29">
        <f>Counts!BB41*'Job Details'!$B$14</f>
        <v>1.5</v>
      </c>
      <c r="BC41" s="29">
        <f>Counts!BC41*'Job Details'!$B$15</f>
        <v>0</v>
      </c>
      <c r="BD41" s="30">
        <f>Counts!BD41*'Job Details'!$B$16</f>
        <v>0</v>
      </c>
      <c r="BE41" s="29">
        <f>Counts!BE41*'Job Details'!$B$17</f>
        <v>0</v>
      </c>
      <c r="BF41" s="75">
        <f>Counts!BF41*'Job Details'!$B$18</f>
        <v>0</v>
      </c>
      <c r="BG41" s="76">
        <f t="shared" si="56"/>
        <v>21.5</v>
      </c>
      <c r="BH41" s="27">
        <f>Counts!BH41*'Job Details'!$B$12</f>
        <v>80</v>
      </c>
      <c r="BI41" s="28">
        <f>Counts!BI41*'Job Details'!$B$13</f>
        <v>10</v>
      </c>
      <c r="BJ41" s="29">
        <f>Counts!BJ41*'Job Details'!$B$14</f>
        <v>3</v>
      </c>
      <c r="BK41" s="29">
        <f>Counts!BK41*'Job Details'!$B$15</f>
        <v>2.2999999999999998</v>
      </c>
      <c r="BL41" s="30">
        <f>Counts!BL41*'Job Details'!$B$16</f>
        <v>4</v>
      </c>
      <c r="BM41" s="29">
        <f>Counts!BM41*'Job Details'!$B$17</f>
        <v>0</v>
      </c>
      <c r="BN41" s="75">
        <f>Counts!BN41*'Job Details'!$B$18</f>
        <v>0</v>
      </c>
      <c r="BO41" s="76">
        <f t="shared" si="57"/>
        <v>99.3</v>
      </c>
      <c r="BP41" s="27">
        <f>Counts!BP41*'Job Details'!$B$12</f>
        <v>15</v>
      </c>
      <c r="BQ41" s="28">
        <f>Counts!BQ41*'Job Details'!$B$13</f>
        <v>1</v>
      </c>
      <c r="BR41" s="29">
        <f>Counts!BR41*'Job Details'!$B$14</f>
        <v>0</v>
      </c>
      <c r="BS41" s="29">
        <f>Counts!BS41*'Job Details'!$B$15</f>
        <v>0</v>
      </c>
      <c r="BT41" s="30">
        <f>Counts!BT41*'Job Details'!$B$16</f>
        <v>0</v>
      </c>
      <c r="BU41" s="29">
        <f>Counts!BU41*'Job Details'!$B$17</f>
        <v>0</v>
      </c>
      <c r="BV41" s="75">
        <f>Counts!BV41*'Job Details'!$B$18</f>
        <v>0</v>
      </c>
      <c r="BW41" s="76">
        <f t="shared" si="58"/>
        <v>16</v>
      </c>
      <c r="BX41" s="27">
        <f>Counts!BX41*'Job Details'!$B$12</f>
        <v>13</v>
      </c>
      <c r="BY41" s="28">
        <f>Counts!BY41*'Job Details'!$B$13</f>
        <v>3</v>
      </c>
      <c r="BZ41" s="29">
        <f>Counts!BZ41*'Job Details'!$B$14</f>
        <v>1.5</v>
      </c>
      <c r="CA41" s="29">
        <f>Counts!CA41*'Job Details'!$B$15</f>
        <v>0</v>
      </c>
      <c r="CB41" s="30">
        <f>Counts!CB41*'Job Details'!$B$16</f>
        <v>0</v>
      </c>
      <c r="CC41" s="29">
        <f>Counts!CC41*'Job Details'!$B$17</f>
        <v>0</v>
      </c>
      <c r="CD41" s="75">
        <f>Counts!CD41*'Job Details'!$B$18</f>
        <v>0</v>
      </c>
      <c r="CE41" s="76">
        <f t="shared" si="59"/>
        <v>17.5</v>
      </c>
      <c r="CF41" s="27">
        <f>Counts!CF41*'Job Details'!$B$12</f>
        <v>0</v>
      </c>
      <c r="CG41" s="28">
        <f>Counts!CG41*'Job Details'!$B$13</f>
        <v>0</v>
      </c>
      <c r="CH41" s="29">
        <f>Counts!CH41*'Job Details'!$B$14</f>
        <v>0</v>
      </c>
      <c r="CI41" s="29">
        <f>Counts!CI41*'Job Details'!$B$15</f>
        <v>0</v>
      </c>
      <c r="CJ41" s="30">
        <f>Counts!CJ41*'Job Details'!$B$16</f>
        <v>0</v>
      </c>
      <c r="CK41" s="29">
        <f>Counts!CK41*'Job Details'!$B$17</f>
        <v>0</v>
      </c>
      <c r="CL41" s="75">
        <f>Counts!CL41*'Job Details'!$B$18</f>
        <v>0</v>
      </c>
      <c r="CM41" s="76">
        <f t="shared" si="60"/>
        <v>0</v>
      </c>
      <c r="CN41" s="27">
        <f>Counts!CN41*'Job Details'!$B$12</f>
        <v>8</v>
      </c>
      <c r="CO41" s="28">
        <f>Counts!CO41*'Job Details'!$B$13</f>
        <v>2</v>
      </c>
      <c r="CP41" s="29">
        <f>Counts!CP41*'Job Details'!$B$14</f>
        <v>1.5</v>
      </c>
      <c r="CQ41" s="29">
        <f>Counts!CQ41*'Job Details'!$B$15</f>
        <v>0</v>
      </c>
      <c r="CR41" s="30">
        <f>Counts!CR41*'Job Details'!$B$16</f>
        <v>2</v>
      </c>
      <c r="CS41" s="29">
        <f>Counts!CS41*'Job Details'!$B$17</f>
        <v>0</v>
      </c>
      <c r="CT41" s="75">
        <f>Counts!CT41*'Job Details'!$B$18</f>
        <v>0</v>
      </c>
      <c r="CU41" s="76">
        <f t="shared" si="61"/>
        <v>13.5</v>
      </c>
      <c r="CV41" s="27">
        <f>Counts!CV41*'Job Details'!$B$12</f>
        <v>3</v>
      </c>
      <c r="CW41" s="28">
        <f>Counts!CW41*'Job Details'!$B$13</f>
        <v>0</v>
      </c>
      <c r="CX41" s="29">
        <f>Counts!CX41*'Job Details'!$B$14</f>
        <v>0</v>
      </c>
      <c r="CY41" s="29">
        <f>Counts!CY41*'Job Details'!$B$15</f>
        <v>0</v>
      </c>
      <c r="CZ41" s="30">
        <f>Counts!CZ41*'Job Details'!$B$16</f>
        <v>0</v>
      </c>
      <c r="DA41" s="29">
        <f>Counts!DA41*'Job Details'!$B$17</f>
        <v>0</v>
      </c>
      <c r="DB41" s="75">
        <f>Counts!DB41*'Job Details'!$B$18</f>
        <v>0</v>
      </c>
      <c r="DC41" s="76">
        <f t="shared" si="62"/>
        <v>3</v>
      </c>
      <c r="DD41" s="27">
        <f>Counts!DD41*'Job Details'!$B$12</f>
        <v>101</v>
      </c>
      <c r="DE41" s="28">
        <f>Counts!DE41*'Job Details'!$B$13</f>
        <v>20</v>
      </c>
      <c r="DF41" s="29">
        <f>Counts!DF41*'Job Details'!$B$14</f>
        <v>4.5</v>
      </c>
      <c r="DG41" s="29">
        <f>Counts!DG41*'Job Details'!$B$15</f>
        <v>9.1999999999999993</v>
      </c>
      <c r="DH41" s="30">
        <f>Counts!DH41*'Job Details'!$B$16</f>
        <v>4</v>
      </c>
      <c r="DI41" s="29">
        <f>Counts!DI41*'Job Details'!$B$17</f>
        <v>0.8</v>
      </c>
      <c r="DJ41" s="75">
        <f>Counts!DJ41*'Job Details'!$B$18</f>
        <v>0</v>
      </c>
      <c r="DK41" s="76">
        <f t="shared" si="63"/>
        <v>139.5</v>
      </c>
      <c r="DL41" s="27">
        <f>Counts!DL41*'Job Details'!$B$12</f>
        <v>10</v>
      </c>
      <c r="DM41" s="28">
        <f>Counts!DM41*'Job Details'!$B$13</f>
        <v>1</v>
      </c>
      <c r="DN41" s="29">
        <f>Counts!DN41*'Job Details'!$B$14</f>
        <v>0</v>
      </c>
      <c r="DO41" s="29">
        <f>Counts!DO41*'Job Details'!$B$15</f>
        <v>0</v>
      </c>
      <c r="DP41" s="30">
        <f>Counts!DP41*'Job Details'!$B$16</f>
        <v>0</v>
      </c>
      <c r="DQ41" s="29">
        <f>Counts!DQ41*'Job Details'!$B$17</f>
        <v>0</v>
      </c>
      <c r="DR41" s="75">
        <f>Counts!DR41*'Job Details'!$B$18</f>
        <v>0</v>
      </c>
      <c r="DS41" s="76">
        <f t="shared" si="64"/>
        <v>11</v>
      </c>
      <c r="DT41" s="27">
        <f>Counts!DT41*'Job Details'!$B$12</f>
        <v>0</v>
      </c>
      <c r="DU41" s="28">
        <f>Counts!DU41*'Job Details'!$B$13</f>
        <v>0</v>
      </c>
      <c r="DV41" s="29">
        <f>Counts!DV41*'Job Details'!$B$14</f>
        <v>0</v>
      </c>
      <c r="DW41" s="29">
        <f>Counts!DW41*'Job Details'!$B$15</f>
        <v>0</v>
      </c>
      <c r="DX41" s="30">
        <f>Counts!DX41*'Job Details'!$B$16</f>
        <v>0</v>
      </c>
      <c r="DY41" s="29">
        <f>Counts!DY41*'Job Details'!$B$17</f>
        <v>0</v>
      </c>
      <c r="DZ41" s="28">
        <f>Counts!DZ41*'Job Details'!$B$18</f>
        <v>0</v>
      </c>
      <c r="EA41" s="99">
        <f t="shared" si="65"/>
        <v>0</v>
      </c>
    </row>
    <row r="42" spans="1:131" ht="21.9" customHeight="1">
      <c r="A42" s="31">
        <f t="shared" si="0"/>
        <v>0.65625000000000011</v>
      </c>
      <c r="B42" s="32" t="s">
        <v>57</v>
      </c>
      <c r="C42" s="33">
        <f t="shared" si="1"/>
        <v>0.66666666666666674</v>
      </c>
      <c r="D42" s="34">
        <f>Counts!D42*'Job Details'!$B$12</f>
        <v>0</v>
      </c>
      <c r="E42" s="35">
        <f>Counts!E42*'Job Details'!$B$13</f>
        <v>0</v>
      </c>
      <c r="F42" s="36">
        <f>Counts!F42*'Job Details'!$B$14</f>
        <v>0</v>
      </c>
      <c r="G42" s="36">
        <f>Counts!G42*'Job Details'!$B$15</f>
        <v>0</v>
      </c>
      <c r="H42" s="37">
        <f>Counts!H42*'Job Details'!$B$16</f>
        <v>0</v>
      </c>
      <c r="I42" s="45">
        <f>Counts!I42*'Job Details'!$B$17</f>
        <v>0</v>
      </c>
      <c r="J42" s="77">
        <f>Counts!J42*'Job Details'!$B$18</f>
        <v>0</v>
      </c>
      <c r="K42" s="78">
        <f t="shared" si="50"/>
        <v>0</v>
      </c>
      <c r="L42" s="34">
        <f>Counts!L42*'Job Details'!$B$12</f>
        <v>15</v>
      </c>
      <c r="M42" s="35">
        <f>Counts!M42*'Job Details'!$B$13</f>
        <v>5</v>
      </c>
      <c r="N42" s="36">
        <f>Counts!N42*'Job Details'!$B$14</f>
        <v>1.5</v>
      </c>
      <c r="O42" s="36">
        <f>Counts!O42*'Job Details'!$B$15</f>
        <v>0</v>
      </c>
      <c r="P42" s="37">
        <f>Counts!P42*'Job Details'!$B$16</f>
        <v>0</v>
      </c>
      <c r="Q42" s="45">
        <f>Counts!Q42*'Job Details'!$B$17</f>
        <v>0</v>
      </c>
      <c r="R42" s="77">
        <f>Counts!R42*'Job Details'!$B$18</f>
        <v>0</v>
      </c>
      <c r="S42" s="78">
        <f t="shared" si="51"/>
        <v>21.5</v>
      </c>
      <c r="T42" s="34">
        <f>Counts!T42*'Job Details'!$B$12</f>
        <v>9</v>
      </c>
      <c r="U42" s="35">
        <f>Counts!U42*'Job Details'!$B$13</f>
        <v>3</v>
      </c>
      <c r="V42" s="36">
        <f>Counts!V42*'Job Details'!$B$14</f>
        <v>0</v>
      </c>
      <c r="W42" s="36">
        <f>Counts!W42*'Job Details'!$B$15</f>
        <v>0</v>
      </c>
      <c r="X42" s="37">
        <f>Counts!X42*'Job Details'!$B$16</f>
        <v>0</v>
      </c>
      <c r="Y42" s="45">
        <f>Counts!Y42*'Job Details'!$B$17</f>
        <v>0</v>
      </c>
      <c r="Z42" s="77">
        <f>Counts!Z42*'Job Details'!$B$18</f>
        <v>0</v>
      </c>
      <c r="AA42" s="78">
        <f t="shared" si="52"/>
        <v>12</v>
      </c>
      <c r="AB42" s="34">
        <f>Counts!AB42*'Job Details'!$B$12</f>
        <v>3</v>
      </c>
      <c r="AC42" s="35">
        <f>Counts!AC42*'Job Details'!$B$13</f>
        <v>0</v>
      </c>
      <c r="AD42" s="36">
        <f>Counts!AD42*'Job Details'!$B$14</f>
        <v>0</v>
      </c>
      <c r="AE42" s="36">
        <f>Counts!AE42*'Job Details'!$B$15</f>
        <v>0</v>
      </c>
      <c r="AF42" s="37">
        <f>Counts!AF42*'Job Details'!$B$16</f>
        <v>0</v>
      </c>
      <c r="AG42" s="45">
        <f>Counts!AG42*'Job Details'!$B$17</f>
        <v>0</v>
      </c>
      <c r="AH42" s="77">
        <f>Counts!AH42*'Job Details'!$B$18</f>
        <v>0</v>
      </c>
      <c r="AI42" s="78">
        <f t="shared" si="53"/>
        <v>3</v>
      </c>
      <c r="AJ42" s="34">
        <f>Counts!AJ42*'Job Details'!$B$12</f>
        <v>10</v>
      </c>
      <c r="AK42" s="35">
        <f>Counts!AK42*'Job Details'!$B$13</f>
        <v>3</v>
      </c>
      <c r="AL42" s="36">
        <f>Counts!AL42*'Job Details'!$B$14</f>
        <v>0</v>
      </c>
      <c r="AM42" s="36">
        <f>Counts!AM42*'Job Details'!$B$15</f>
        <v>0</v>
      </c>
      <c r="AN42" s="37">
        <f>Counts!AN42*'Job Details'!$B$16</f>
        <v>0</v>
      </c>
      <c r="AO42" s="45">
        <f>Counts!AO42*'Job Details'!$B$17</f>
        <v>0</v>
      </c>
      <c r="AP42" s="77">
        <f>Counts!AP42*'Job Details'!$B$18</f>
        <v>0</v>
      </c>
      <c r="AQ42" s="78">
        <f t="shared" si="54"/>
        <v>13</v>
      </c>
      <c r="AR42" s="34">
        <f>Counts!AR42*'Job Details'!$B$12</f>
        <v>0</v>
      </c>
      <c r="AS42" s="35">
        <f>Counts!AS42*'Job Details'!$B$13</f>
        <v>0</v>
      </c>
      <c r="AT42" s="36">
        <f>Counts!AT42*'Job Details'!$B$14</f>
        <v>0</v>
      </c>
      <c r="AU42" s="36">
        <f>Counts!AU42*'Job Details'!$B$15</f>
        <v>0</v>
      </c>
      <c r="AV42" s="37">
        <f>Counts!AV42*'Job Details'!$B$16</f>
        <v>0</v>
      </c>
      <c r="AW42" s="45">
        <f>Counts!AW42*'Job Details'!$B$17</f>
        <v>0</v>
      </c>
      <c r="AX42" s="77">
        <f>Counts!AX42*'Job Details'!$B$18</f>
        <v>0</v>
      </c>
      <c r="AY42" s="78">
        <f t="shared" si="55"/>
        <v>0</v>
      </c>
      <c r="AZ42" s="34">
        <f>Counts!AZ42*'Job Details'!$B$12</f>
        <v>6</v>
      </c>
      <c r="BA42" s="35">
        <f>Counts!BA42*'Job Details'!$B$13</f>
        <v>1</v>
      </c>
      <c r="BB42" s="36">
        <f>Counts!BB42*'Job Details'!$B$14</f>
        <v>1.5</v>
      </c>
      <c r="BC42" s="36">
        <f>Counts!BC42*'Job Details'!$B$15</f>
        <v>0</v>
      </c>
      <c r="BD42" s="37">
        <f>Counts!BD42*'Job Details'!$B$16</f>
        <v>0</v>
      </c>
      <c r="BE42" s="45">
        <f>Counts!BE42*'Job Details'!$B$17</f>
        <v>0</v>
      </c>
      <c r="BF42" s="77">
        <f>Counts!BF42*'Job Details'!$B$18</f>
        <v>0</v>
      </c>
      <c r="BG42" s="78">
        <f t="shared" si="56"/>
        <v>8.5</v>
      </c>
      <c r="BH42" s="34">
        <f>Counts!BH42*'Job Details'!$B$12</f>
        <v>81</v>
      </c>
      <c r="BI42" s="35">
        <f>Counts!BI42*'Job Details'!$B$13</f>
        <v>15</v>
      </c>
      <c r="BJ42" s="36">
        <f>Counts!BJ42*'Job Details'!$B$14</f>
        <v>1.5</v>
      </c>
      <c r="BK42" s="36">
        <f>Counts!BK42*'Job Details'!$B$15</f>
        <v>0</v>
      </c>
      <c r="BL42" s="37">
        <f>Counts!BL42*'Job Details'!$B$16</f>
        <v>0</v>
      </c>
      <c r="BM42" s="45">
        <f>Counts!BM42*'Job Details'!$B$17</f>
        <v>0.4</v>
      </c>
      <c r="BN42" s="77">
        <f>Counts!BN42*'Job Details'!$B$18</f>
        <v>0</v>
      </c>
      <c r="BO42" s="78">
        <f t="shared" si="57"/>
        <v>97.9</v>
      </c>
      <c r="BP42" s="34">
        <f>Counts!BP42*'Job Details'!$B$12</f>
        <v>6</v>
      </c>
      <c r="BQ42" s="35">
        <f>Counts!BQ42*'Job Details'!$B$13</f>
        <v>1</v>
      </c>
      <c r="BR42" s="36">
        <f>Counts!BR42*'Job Details'!$B$14</f>
        <v>0</v>
      </c>
      <c r="BS42" s="36">
        <f>Counts!BS42*'Job Details'!$B$15</f>
        <v>0</v>
      </c>
      <c r="BT42" s="37">
        <f>Counts!BT42*'Job Details'!$B$16</f>
        <v>0</v>
      </c>
      <c r="BU42" s="45">
        <f>Counts!BU42*'Job Details'!$B$17</f>
        <v>0</v>
      </c>
      <c r="BV42" s="77">
        <f>Counts!BV42*'Job Details'!$B$18</f>
        <v>0</v>
      </c>
      <c r="BW42" s="78">
        <f t="shared" si="58"/>
        <v>7</v>
      </c>
      <c r="BX42" s="34">
        <f>Counts!BX42*'Job Details'!$B$12</f>
        <v>12</v>
      </c>
      <c r="BY42" s="35">
        <f>Counts!BY42*'Job Details'!$B$13</f>
        <v>1</v>
      </c>
      <c r="BZ42" s="36">
        <f>Counts!BZ42*'Job Details'!$B$14</f>
        <v>0</v>
      </c>
      <c r="CA42" s="36">
        <f>Counts!CA42*'Job Details'!$B$15</f>
        <v>0</v>
      </c>
      <c r="CB42" s="37">
        <f>Counts!CB42*'Job Details'!$B$16</f>
        <v>0</v>
      </c>
      <c r="CC42" s="45">
        <f>Counts!CC42*'Job Details'!$B$17</f>
        <v>0</v>
      </c>
      <c r="CD42" s="77">
        <f>Counts!CD42*'Job Details'!$B$18</f>
        <v>0</v>
      </c>
      <c r="CE42" s="78">
        <f t="shared" si="59"/>
        <v>13</v>
      </c>
      <c r="CF42" s="34">
        <f>Counts!CF42*'Job Details'!$B$12</f>
        <v>0</v>
      </c>
      <c r="CG42" s="35">
        <f>Counts!CG42*'Job Details'!$B$13</f>
        <v>0</v>
      </c>
      <c r="CH42" s="36">
        <f>Counts!CH42*'Job Details'!$B$14</f>
        <v>0</v>
      </c>
      <c r="CI42" s="36">
        <f>Counts!CI42*'Job Details'!$B$15</f>
        <v>0</v>
      </c>
      <c r="CJ42" s="37">
        <f>Counts!CJ42*'Job Details'!$B$16</f>
        <v>0</v>
      </c>
      <c r="CK42" s="45">
        <f>Counts!CK42*'Job Details'!$B$17</f>
        <v>0</v>
      </c>
      <c r="CL42" s="77">
        <f>Counts!CL42*'Job Details'!$B$18</f>
        <v>0</v>
      </c>
      <c r="CM42" s="78">
        <f t="shared" si="60"/>
        <v>0</v>
      </c>
      <c r="CN42" s="34">
        <f>Counts!CN42*'Job Details'!$B$12</f>
        <v>7</v>
      </c>
      <c r="CO42" s="35">
        <f>Counts!CO42*'Job Details'!$B$13</f>
        <v>1</v>
      </c>
      <c r="CP42" s="36">
        <f>Counts!CP42*'Job Details'!$B$14</f>
        <v>0</v>
      </c>
      <c r="CQ42" s="36">
        <f>Counts!CQ42*'Job Details'!$B$15</f>
        <v>0</v>
      </c>
      <c r="CR42" s="37">
        <f>Counts!CR42*'Job Details'!$B$16</f>
        <v>0</v>
      </c>
      <c r="CS42" s="45">
        <f>Counts!CS42*'Job Details'!$B$17</f>
        <v>0</v>
      </c>
      <c r="CT42" s="77">
        <f>Counts!CT42*'Job Details'!$B$18</f>
        <v>0</v>
      </c>
      <c r="CU42" s="78">
        <f t="shared" si="61"/>
        <v>8</v>
      </c>
      <c r="CV42" s="34">
        <f>Counts!CV42*'Job Details'!$B$12</f>
        <v>2</v>
      </c>
      <c r="CW42" s="35">
        <f>Counts!CW42*'Job Details'!$B$13</f>
        <v>1</v>
      </c>
      <c r="CX42" s="36">
        <f>Counts!CX42*'Job Details'!$B$14</f>
        <v>0</v>
      </c>
      <c r="CY42" s="36">
        <f>Counts!CY42*'Job Details'!$B$15</f>
        <v>0</v>
      </c>
      <c r="CZ42" s="37">
        <f>Counts!CZ42*'Job Details'!$B$16</f>
        <v>0</v>
      </c>
      <c r="DA42" s="45">
        <f>Counts!DA42*'Job Details'!$B$17</f>
        <v>0</v>
      </c>
      <c r="DB42" s="77">
        <f>Counts!DB42*'Job Details'!$B$18</f>
        <v>0</v>
      </c>
      <c r="DC42" s="78">
        <f t="shared" si="62"/>
        <v>3</v>
      </c>
      <c r="DD42" s="34">
        <f>Counts!DD42*'Job Details'!$B$12</f>
        <v>90</v>
      </c>
      <c r="DE42" s="35">
        <f>Counts!DE42*'Job Details'!$B$13</f>
        <v>20</v>
      </c>
      <c r="DF42" s="36">
        <f>Counts!DF42*'Job Details'!$B$14</f>
        <v>6</v>
      </c>
      <c r="DG42" s="36">
        <f>Counts!DG42*'Job Details'!$B$15</f>
        <v>6.8999999999999995</v>
      </c>
      <c r="DH42" s="37">
        <f>Counts!DH42*'Job Details'!$B$16</f>
        <v>0</v>
      </c>
      <c r="DI42" s="45">
        <f>Counts!DI42*'Job Details'!$B$17</f>
        <v>1.2000000000000002</v>
      </c>
      <c r="DJ42" s="77">
        <f>Counts!DJ42*'Job Details'!$B$18</f>
        <v>0</v>
      </c>
      <c r="DK42" s="78">
        <f t="shared" si="63"/>
        <v>124.10000000000001</v>
      </c>
      <c r="DL42" s="34">
        <f>Counts!DL42*'Job Details'!$B$12</f>
        <v>2</v>
      </c>
      <c r="DM42" s="35">
        <f>Counts!DM42*'Job Details'!$B$13</f>
        <v>0</v>
      </c>
      <c r="DN42" s="36">
        <f>Counts!DN42*'Job Details'!$B$14</f>
        <v>0</v>
      </c>
      <c r="DO42" s="36">
        <f>Counts!DO42*'Job Details'!$B$15</f>
        <v>0</v>
      </c>
      <c r="DP42" s="37">
        <f>Counts!DP42*'Job Details'!$B$16</f>
        <v>0</v>
      </c>
      <c r="DQ42" s="45">
        <f>Counts!DQ42*'Job Details'!$B$17</f>
        <v>0</v>
      </c>
      <c r="DR42" s="77">
        <f>Counts!DR42*'Job Details'!$B$18</f>
        <v>0</v>
      </c>
      <c r="DS42" s="78">
        <f t="shared" si="64"/>
        <v>2</v>
      </c>
      <c r="DT42" s="34">
        <f>Counts!DT42*'Job Details'!$B$12</f>
        <v>0</v>
      </c>
      <c r="DU42" s="35">
        <f>Counts!DU42*'Job Details'!$B$13</f>
        <v>0</v>
      </c>
      <c r="DV42" s="36">
        <f>Counts!DV42*'Job Details'!$B$14</f>
        <v>0</v>
      </c>
      <c r="DW42" s="36">
        <f>Counts!DW42*'Job Details'!$B$15</f>
        <v>0</v>
      </c>
      <c r="DX42" s="37">
        <f>Counts!DX42*'Job Details'!$B$16</f>
        <v>0</v>
      </c>
      <c r="DY42" s="45">
        <f>Counts!DY42*'Job Details'!$B$17</f>
        <v>0</v>
      </c>
      <c r="DZ42" s="35">
        <f>Counts!DZ42*'Job Details'!$B$18</f>
        <v>0</v>
      </c>
      <c r="EA42" s="100">
        <f t="shared" si="65"/>
        <v>0</v>
      </c>
    </row>
    <row r="43" spans="1:131" ht="21.9" customHeight="1">
      <c r="A43" s="19">
        <f t="shared" si="0"/>
        <v>0.66666666666666674</v>
      </c>
      <c r="B43" s="20" t="s">
        <v>57</v>
      </c>
      <c r="C43" s="20">
        <f t="shared" si="1"/>
        <v>0.67708333333333337</v>
      </c>
      <c r="D43" s="38">
        <f>Counts!D43*'Job Details'!$B$12</f>
        <v>0</v>
      </c>
      <c r="E43" s="39">
        <f>Counts!E43*'Job Details'!$B$13</f>
        <v>0</v>
      </c>
      <c r="F43" s="40">
        <f>Counts!F43*'Job Details'!$B$14</f>
        <v>0</v>
      </c>
      <c r="G43" s="40">
        <f>Counts!G43*'Job Details'!$B$15</f>
        <v>0</v>
      </c>
      <c r="H43" s="41">
        <f>Counts!H43*'Job Details'!$B$16</f>
        <v>0</v>
      </c>
      <c r="I43" s="40">
        <f>Counts!I43*'Job Details'!$B$17</f>
        <v>0</v>
      </c>
      <c r="J43" s="79">
        <f>Counts!J43*'Job Details'!$B$18</f>
        <v>0</v>
      </c>
      <c r="K43" s="80">
        <f t="shared" si="2"/>
        <v>0</v>
      </c>
      <c r="L43" s="81">
        <f>Counts!L43*'Job Details'!$B$12</f>
        <v>11</v>
      </c>
      <c r="M43" s="39">
        <f>Counts!M43*'Job Details'!$B$13</f>
        <v>4</v>
      </c>
      <c r="N43" s="40">
        <f>Counts!N43*'Job Details'!$B$14</f>
        <v>0</v>
      </c>
      <c r="O43" s="40">
        <f>Counts!O43*'Job Details'!$B$15</f>
        <v>0</v>
      </c>
      <c r="P43" s="41">
        <f>Counts!P43*'Job Details'!$B$16</f>
        <v>0</v>
      </c>
      <c r="Q43" s="40">
        <f>Counts!Q43*'Job Details'!$B$17</f>
        <v>0</v>
      </c>
      <c r="R43" s="79">
        <f>Counts!R43*'Job Details'!$B$18</f>
        <v>0</v>
      </c>
      <c r="S43" s="80">
        <f t="shared" si="3"/>
        <v>15</v>
      </c>
      <c r="T43" s="81">
        <f>Counts!T43*'Job Details'!$B$12</f>
        <v>3</v>
      </c>
      <c r="U43" s="39">
        <f>Counts!U43*'Job Details'!$B$13</f>
        <v>2</v>
      </c>
      <c r="V43" s="40">
        <f>Counts!V43*'Job Details'!$B$14</f>
        <v>1.5</v>
      </c>
      <c r="W43" s="40">
        <f>Counts!W43*'Job Details'!$B$15</f>
        <v>0</v>
      </c>
      <c r="X43" s="41">
        <f>Counts!X43*'Job Details'!$B$16</f>
        <v>0</v>
      </c>
      <c r="Y43" s="40">
        <f>Counts!Y43*'Job Details'!$B$17</f>
        <v>0</v>
      </c>
      <c r="Z43" s="79">
        <f>Counts!Z43*'Job Details'!$B$18</f>
        <v>0</v>
      </c>
      <c r="AA43" s="80">
        <f t="shared" si="4"/>
        <v>6.5</v>
      </c>
      <c r="AB43" s="81">
        <f>Counts!AB43*'Job Details'!$B$12</f>
        <v>5</v>
      </c>
      <c r="AC43" s="39">
        <f>Counts!AC43*'Job Details'!$B$13</f>
        <v>0</v>
      </c>
      <c r="AD43" s="40">
        <f>Counts!AD43*'Job Details'!$B$14</f>
        <v>0</v>
      </c>
      <c r="AE43" s="40">
        <f>Counts!AE43*'Job Details'!$B$15</f>
        <v>0</v>
      </c>
      <c r="AF43" s="41">
        <f>Counts!AF43*'Job Details'!$B$16</f>
        <v>0</v>
      </c>
      <c r="AG43" s="40">
        <f>Counts!AG43*'Job Details'!$B$17</f>
        <v>0</v>
      </c>
      <c r="AH43" s="79">
        <f>Counts!AH43*'Job Details'!$B$18</f>
        <v>0</v>
      </c>
      <c r="AI43" s="80">
        <f t="shared" si="5"/>
        <v>5</v>
      </c>
      <c r="AJ43" s="81">
        <f>Counts!AJ43*'Job Details'!$B$12</f>
        <v>12</v>
      </c>
      <c r="AK43" s="39">
        <f>Counts!AK43*'Job Details'!$B$13</f>
        <v>3</v>
      </c>
      <c r="AL43" s="40">
        <f>Counts!AL43*'Job Details'!$B$14</f>
        <v>0</v>
      </c>
      <c r="AM43" s="40">
        <f>Counts!AM43*'Job Details'!$B$15</f>
        <v>0</v>
      </c>
      <c r="AN43" s="41">
        <f>Counts!AN43*'Job Details'!$B$16</f>
        <v>0</v>
      </c>
      <c r="AO43" s="40">
        <f>Counts!AO43*'Job Details'!$B$17</f>
        <v>0.4</v>
      </c>
      <c r="AP43" s="79">
        <f>Counts!AP43*'Job Details'!$B$18</f>
        <v>0</v>
      </c>
      <c r="AQ43" s="80">
        <f t="shared" ref="AQ43:AQ54" si="66">SUM(AJ43:AP43)</f>
        <v>15.4</v>
      </c>
      <c r="AR43" s="81">
        <f>Counts!AR43*'Job Details'!$B$12</f>
        <v>0</v>
      </c>
      <c r="AS43" s="39">
        <f>Counts!AS43*'Job Details'!$B$13</f>
        <v>0</v>
      </c>
      <c r="AT43" s="40">
        <f>Counts!AT43*'Job Details'!$B$14</f>
        <v>0</v>
      </c>
      <c r="AU43" s="40">
        <f>Counts!AU43*'Job Details'!$B$15</f>
        <v>0</v>
      </c>
      <c r="AV43" s="41">
        <f>Counts!AV43*'Job Details'!$B$16</f>
        <v>0</v>
      </c>
      <c r="AW43" s="40">
        <f>Counts!AW43*'Job Details'!$B$17</f>
        <v>0</v>
      </c>
      <c r="AX43" s="79">
        <f>Counts!AX43*'Job Details'!$B$18</f>
        <v>0</v>
      </c>
      <c r="AY43" s="80">
        <f t="shared" ref="AY43:AY54" si="67">SUM(AR43:AX43)</f>
        <v>0</v>
      </c>
      <c r="AZ43" s="81">
        <f>Counts!AZ43*'Job Details'!$B$12</f>
        <v>11</v>
      </c>
      <c r="BA43" s="39">
        <f>Counts!BA43*'Job Details'!$B$13</f>
        <v>2</v>
      </c>
      <c r="BB43" s="40">
        <f>Counts!BB43*'Job Details'!$B$14</f>
        <v>0</v>
      </c>
      <c r="BC43" s="40">
        <f>Counts!BC43*'Job Details'!$B$15</f>
        <v>0</v>
      </c>
      <c r="BD43" s="41">
        <f>Counts!BD43*'Job Details'!$B$16</f>
        <v>0</v>
      </c>
      <c r="BE43" s="40">
        <f>Counts!BE43*'Job Details'!$B$17</f>
        <v>0</v>
      </c>
      <c r="BF43" s="79">
        <f>Counts!BF43*'Job Details'!$B$18</f>
        <v>0</v>
      </c>
      <c r="BG43" s="80">
        <f t="shared" ref="BG43:BG54" si="68">SUM(AZ43:BF43)</f>
        <v>13</v>
      </c>
      <c r="BH43" s="81">
        <f>Counts!BH43*'Job Details'!$B$12</f>
        <v>97</v>
      </c>
      <c r="BI43" s="39">
        <f>Counts!BI43*'Job Details'!$B$13</f>
        <v>14</v>
      </c>
      <c r="BJ43" s="40">
        <f>Counts!BJ43*'Job Details'!$B$14</f>
        <v>1.5</v>
      </c>
      <c r="BK43" s="40">
        <f>Counts!BK43*'Job Details'!$B$15</f>
        <v>6.8999999999999995</v>
      </c>
      <c r="BL43" s="41">
        <f>Counts!BL43*'Job Details'!$B$16</f>
        <v>2</v>
      </c>
      <c r="BM43" s="40">
        <f>Counts!BM43*'Job Details'!$B$17</f>
        <v>0</v>
      </c>
      <c r="BN43" s="79">
        <f>Counts!BN43*'Job Details'!$B$18</f>
        <v>0</v>
      </c>
      <c r="BO43" s="80">
        <f t="shared" ref="BO43:BO54" si="69">SUM(BH43:BN43)</f>
        <v>121.4</v>
      </c>
      <c r="BP43" s="81">
        <f>Counts!BP43*'Job Details'!$B$12</f>
        <v>8</v>
      </c>
      <c r="BQ43" s="39">
        <f>Counts!BQ43*'Job Details'!$B$13</f>
        <v>2</v>
      </c>
      <c r="BR43" s="40">
        <f>Counts!BR43*'Job Details'!$B$14</f>
        <v>0</v>
      </c>
      <c r="BS43" s="40">
        <f>Counts!BS43*'Job Details'!$B$15</f>
        <v>0</v>
      </c>
      <c r="BT43" s="41">
        <f>Counts!BT43*'Job Details'!$B$16</f>
        <v>0</v>
      </c>
      <c r="BU43" s="40">
        <f>Counts!BU43*'Job Details'!$B$17</f>
        <v>0</v>
      </c>
      <c r="BV43" s="79">
        <f>Counts!BV43*'Job Details'!$B$18</f>
        <v>0</v>
      </c>
      <c r="BW43" s="80">
        <f t="shared" ref="BW43:BW54" si="70">SUM(BP43:BV43)</f>
        <v>10</v>
      </c>
      <c r="BX43" s="81">
        <f>Counts!BX43*'Job Details'!$B$12</f>
        <v>17</v>
      </c>
      <c r="BY43" s="39">
        <f>Counts!BY43*'Job Details'!$B$13</f>
        <v>1</v>
      </c>
      <c r="BZ43" s="40">
        <f>Counts!BZ43*'Job Details'!$B$14</f>
        <v>0</v>
      </c>
      <c r="CA43" s="40">
        <f>Counts!CA43*'Job Details'!$B$15</f>
        <v>0</v>
      </c>
      <c r="CB43" s="41">
        <f>Counts!CB43*'Job Details'!$B$16</f>
        <v>0</v>
      </c>
      <c r="CC43" s="40">
        <f>Counts!CC43*'Job Details'!$B$17</f>
        <v>0</v>
      </c>
      <c r="CD43" s="79">
        <f>Counts!CD43*'Job Details'!$B$18</f>
        <v>0</v>
      </c>
      <c r="CE43" s="80">
        <f t="shared" ref="CE43:CE54" si="71">SUM(BX43:CD43)</f>
        <v>18</v>
      </c>
      <c r="CF43" s="81">
        <f>Counts!CF43*'Job Details'!$B$12</f>
        <v>0</v>
      </c>
      <c r="CG43" s="39">
        <f>Counts!CG43*'Job Details'!$B$13</f>
        <v>0</v>
      </c>
      <c r="CH43" s="40">
        <f>Counts!CH43*'Job Details'!$B$14</f>
        <v>0</v>
      </c>
      <c r="CI43" s="40">
        <f>Counts!CI43*'Job Details'!$B$15</f>
        <v>0</v>
      </c>
      <c r="CJ43" s="41">
        <f>Counts!CJ43*'Job Details'!$B$16</f>
        <v>0</v>
      </c>
      <c r="CK43" s="40">
        <f>Counts!CK43*'Job Details'!$B$17</f>
        <v>0</v>
      </c>
      <c r="CL43" s="79">
        <f>Counts!CL43*'Job Details'!$B$18</f>
        <v>0</v>
      </c>
      <c r="CM43" s="80">
        <f t="shared" ref="CM43:CM54" si="72">SUM(CF43:CL43)</f>
        <v>0</v>
      </c>
      <c r="CN43" s="81">
        <f>Counts!CN43*'Job Details'!$B$12</f>
        <v>4</v>
      </c>
      <c r="CO43" s="39">
        <f>Counts!CO43*'Job Details'!$B$13</f>
        <v>2</v>
      </c>
      <c r="CP43" s="40">
        <f>Counts!CP43*'Job Details'!$B$14</f>
        <v>0</v>
      </c>
      <c r="CQ43" s="40">
        <f>Counts!CQ43*'Job Details'!$B$15</f>
        <v>0</v>
      </c>
      <c r="CR43" s="41">
        <f>Counts!CR43*'Job Details'!$B$16</f>
        <v>0</v>
      </c>
      <c r="CS43" s="40">
        <f>Counts!CS43*'Job Details'!$B$17</f>
        <v>0</v>
      </c>
      <c r="CT43" s="79">
        <f>Counts!CT43*'Job Details'!$B$18</f>
        <v>0</v>
      </c>
      <c r="CU43" s="80">
        <f t="shared" ref="CU43:CU54" si="73">SUM(CN43:CT43)</f>
        <v>6</v>
      </c>
      <c r="CV43" s="81">
        <f>Counts!CV43*'Job Details'!$B$12</f>
        <v>5</v>
      </c>
      <c r="CW43" s="39">
        <f>Counts!CW43*'Job Details'!$B$13</f>
        <v>4</v>
      </c>
      <c r="CX43" s="40">
        <f>Counts!CX43*'Job Details'!$B$14</f>
        <v>0</v>
      </c>
      <c r="CY43" s="40">
        <f>Counts!CY43*'Job Details'!$B$15</f>
        <v>0</v>
      </c>
      <c r="CZ43" s="41">
        <f>Counts!CZ43*'Job Details'!$B$16</f>
        <v>0</v>
      </c>
      <c r="DA43" s="40">
        <f>Counts!DA43*'Job Details'!$B$17</f>
        <v>0</v>
      </c>
      <c r="DB43" s="79">
        <f>Counts!DB43*'Job Details'!$B$18</f>
        <v>0</v>
      </c>
      <c r="DC43" s="80">
        <f t="shared" ref="DC43:DC54" si="74">SUM(CV43:DB43)</f>
        <v>9</v>
      </c>
      <c r="DD43" s="81">
        <f>Counts!DD43*'Job Details'!$B$12</f>
        <v>102</v>
      </c>
      <c r="DE43" s="39">
        <f>Counts!DE43*'Job Details'!$B$13</f>
        <v>18</v>
      </c>
      <c r="DF43" s="40">
        <f>Counts!DF43*'Job Details'!$B$14</f>
        <v>1.5</v>
      </c>
      <c r="DG43" s="40">
        <f>Counts!DG43*'Job Details'!$B$15</f>
        <v>2.2999999999999998</v>
      </c>
      <c r="DH43" s="41">
        <f>Counts!DH43*'Job Details'!$B$16</f>
        <v>0</v>
      </c>
      <c r="DI43" s="40">
        <f>Counts!DI43*'Job Details'!$B$17</f>
        <v>0.8</v>
      </c>
      <c r="DJ43" s="79">
        <f>Counts!DJ43*'Job Details'!$B$18</f>
        <v>0</v>
      </c>
      <c r="DK43" s="80">
        <f t="shared" ref="DK43:DK54" si="75">SUM(DD43:DJ43)</f>
        <v>124.6</v>
      </c>
      <c r="DL43" s="81">
        <f>Counts!DL43*'Job Details'!$B$12</f>
        <v>4</v>
      </c>
      <c r="DM43" s="39">
        <f>Counts!DM43*'Job Details'!$B$13</f>
        <v>3</v>
      </c>
      <c r="DN43" s="40">
        <f>Counts!DN43*'Job Details'!$B$14</f>
        <v>0</v>
      </c>
      <c r="DO43" s="40">
        <f>Counts!DO43*'Job Details'!$B$15</f>
        <v>0</v>
      </c>
      <c r="DP43" s="41">
        <f>Counts!DP43*'Job Details'!$B$16</f>
        <v>0</v>
      </c>
      <c r="DQ43" s="40">
        <f>Counts!DQ43*'Job Details'!$B$17</f>
        <v>0</v>
      </c>
      <c r="DR43" s="79">
        <f>Counts!DR43*'Job Details'!$B$18</f>
        <v>0</v>
      </c>
      <c r="DS43" s="80">
        <f t="shared" si="16"/>
        <v>7</v>
      </c>
      <c r="DT43" s="81">
        <f>Counts!DT43*'Job Details'!$B$12</f>
        <v>0</v>
      </c>
      <c r="DU43" s="39">
        <f>Counts!DU43*'Job Details'!$B$13</f>
        <v>0</v>
      </c>
      <c r="DV43" s="40">
        <f>Counts!DV43*'Job Details'!$B$14</f>
        <v>0</v>
      </c>
      <c r="DW43" s="40">
        <f>Counts!DW43*'Job Details'!$B$15</f>
        <v>0</v>
      </c>
      <c r="DX43" s="41">
        <f>Counts!DX43*'Job Details'!$B$16</f>
        <v>0</v>
      </c>
      <c r="DY43" s="40">
        <f>Counts!DY43*'Job Details'!$B$17</f>
        <v>0</v>
      </c>
      <c r="DZ43" s="39">
        <f>Counts!DZ43*'Job Details'!$B$18</f>
        <v>0</v>
      </c>
      <c r="EA43" s="102">
        <f t="shared" si="17"/>
        <v>0</v>
      </c>
    </row>
    <row r="44" spans="1:131" ht="21.9" customHeight="1">
      <c r="A44" s="25">
        <f t="shared" ref="A44:A54" si="76">A43+TIME(0,15,0)</f>
        <v>0.67708333333333337</v>
      </c>
      <c r="B44" s="26" t="s">
        <v>57</v>
      </c>
      <c r="C44" s="26">
        <f t="shared" ref="C44:C54" si="77">C43+TIME(0,15,0)</f>
        <v>0.6875</v>
      </c>
      <c r="D44" s="42">
        <f>Counts!D44*'Job Details'!$B$12</f>
        <v>0</v>
      </c>
      <c r="E44" s="28">
        <f>Counts!E44*'Job Details'!$B$13</f>
        <v>0</v>
      </c>
      <c r="F44" s="29">
        <f>Counts!F44*'Job Details'!$B$14</f>
        <v>0</v>
      </c>
      <c r="G44" s="29">
        <f>Counts!G44*'Job Details'!$B$15</f>
        <v>0</v>
      </c>
      <c r="H44" s="30">
        <f>Counts!H44*'Job Details'!$B$16</f>
        <v>0</v>
      </c>
      <c r="I44" s="29">
        <f>Counts!I44*'Job Details'!$B$17</f>
        <v>0</v>
      </c>
      <c r="J44" s="75">
        <f>Counts!J44*'Job Details'!$B$18</f>
        <v>0</v>
      </c>
      <c r="K44" s="76">
        <f t="shared" si="2"/>
        <v>0</v>
      </c>
      <c r="L44" s="27">
        <f>Counts!L44*'Job Details'!$B$12</f>
        <v>8</v>
      </c>
      <c r="M44" s="28">
        <f>Counts!M44*'Job Details'!$B$13</f>
        <v>5</v>
      </c>
      <c r="N44" s="29">
        <f>Counts!N44*'Job Details'!$B$14</f>
        <v>0</v>
      </c>
      <c r="O44" s="29">
        <f>Counts!O44*'Job Details'!$B$15</f>
        <v>0</v>
      </c>
      <c r="P44" s="30">
        <f>Counts!P44*'Job Details'!$B$16</f>
        <v>0</v>
      </c>
      <c r="Q44" s="29">
        <f>Counts!Q44*'Job Details'!$B$17</f>
        <v>0</v>
      </c>
      <c r="R44" s="75">
        <f>Counts!R44*'Job Details'!$B$18</f>
        <v>0</v>
      </c>
      <c r="S44" s="76">
        <f t="shared" si="3"/>
        <v>13</v>
      </c>
      <c r="T44" s="27">
        <f>Counts!T44*'Job Details'!$B$12</f>
        <v>5</v>
      </c>
      <c r="U44" s="28">
        <f>Counts!U44*'Job Details'!$B$13</f>
        <v>3</v>
      </c>
      <c r="V44" s="29">
        <f>Counts!V44*'Job Details'!$B$14</f>
        <v>0</v>
      </c>
      <c r="W44" s="29">
        <f>Counts!W44*'Job Details'!$B$15</f>
        <v>0</v>
      </c>
      <c r="X44" s="30">
        <f>Counts!X44*'Job Details'!$B$16</f>
        <v>0</v>
      </c>
      <c r="Y44" s="29">
        <f>Counts!Y44*'Job Details'!$B$17</f>
        <v>0</v>
      </c>
      <c r="Z44" s="75">
        <f>Counts!Z44*'Job Details'!$B$18</f>
        <v>0</v>
      </c>
      <c r="AA44" s="76">
        <f t="shared" si="4"/>
        <v>8</v>
      </c>
      <c r="AB44" s="27">
        <f>Counts!AB44*'Job Details'!$B$12</f>
        <v>4</v>
      </c>
      <c r="AC44" s="28">
        <f>Counts!AC44*'Job Details'!$B$13</f>
        <v>1</v>
      </c>
      <c r="AD44" s="29">
        <f>Counts!AD44*'Job Details'!$B$14</f>
        <v>0</v>
      </c>
      <c r="AE44" s="29">
        <f>Counts!AE44*'Job Details'!$B$15</f>
        <v>0</v>
      </c>
      <c r="AF44" s="30">
        <f>Counts!AF44*'Job Details'!$B$16</f>
        <v>0</v>
      </c>
      <c r="AG44" s="29">
        <f>Counts!AG44*'Job Details'!$B$17</f>
        <v>0</v>
      </c>
      <c r="AH44" s="75">
        <f>Counts!AH44*'Job Details'!$B$18</f>
        <v>0</v>
      </c>
      <c r="AI44" s="76">
        <f t="shared" si="5"/>
        <v>5</v>
      </c>
      <c r="AJ44" s="27">
        <f>Counts!AJ44*'Job Details'!$B$12</f>
        <v>3</v>
      </c>
      <c r="AK44" s="28">
        <f>Counts!AK44*'Job Details'!$B$13</f>
        <v>5</v>
      </c>
      <c r="AL44" s="29">
        <f>Counts!AL44*'Job Details'!$B$14</f>
        <v>0</v>
      </c>
      <c r="AM44" s="29">
        <f>Counts!AM44*'Job Details'!$B$15</f>
        <v>0</v>
      </c>
      <c r="AN44" s="30">
        <f>Counts!AN44*'Job Details'!$B$16</f>
        <v>0</v>
      </c>
      <c r="AO44" s="29">
        <f>Counts!AO44*'Job Details'!$B$17</f>
        <v>0.4</v>
      </c>
      <c r="AP44" s="75">
        <f>Counts!AP44*'Job Details'!$B$18</f>
        <v>0</v>
      </c>
      <c r="AQ44" s="76">
        <f t="shared" si="66"/>
        <v>8.4</v>
      </c>
      <c r="AR44" s="27">
        <f>Counts!AR44*'Job Details'!$B$12</f>
        <v>0</v>
      </c>
      <c r="AS44" s="28">
        <f>Counts!AS44*'Job Details'!$B$13</f>
        <v>0</v>
      </c>
      <c r="AT44" s="29">
        <f>Counts!AT44*'Job Details'!$B$14</f>
        <v>0</v>
      </c>
      <c r="AU44" s="29">
        <f>Counts!AU44*'Job Details'!$B$15</f>
        <v>0</v>
      </c>
      <c r="AV44" s="30">
        <f>Counts!AV44*'Job Details'!$B$16</f>
        <v>0</v>
      </c>
      <c r="AW44" s="29">
        <f>Counts!AW44*'Job Details'!$B$17</f>
        <v>0</v>
      </c>
      <c r="AX44" s="75">
        <f>Counts!AX44*'Job Details'!$B$18</f>
        <v>0</v>
      </c>
      <c r="AY44" s="76">
        <f t="shared" si="67"/>
        <v>0</v>
      </c>
      <c r="AZ44" s="27">
        <f>Counts!AZ44*'Job Details'!$B$12</f>
        <v>12</v>
      </c>
      <c r="BA44" s="28">
        <f>Counts!BA44*'Job Details'!$B$13</f>
        <v>1</v>
      </c>
      <c r="BB44" s="29">
        <f>Counts!BB44*'Job Details'!$B$14</f>
        <v>0</v>
      </c>
      <c r="BC44" s="29">
        <f>Counts!BC44*'Job Details'!$B$15</f>
        <v>0</v>
      </c>
      <c r="BD44" s="30">
        <f>Counts!BD44*'Job Details'!$B$16</f>
        <v>0</v>
      </c>
      <c r="BE44" s="29">
        <f>Counts!BE44*'Job Details'!$B$17</f>
        <v>0</v>
      </c>
      <c r="BF44" s="75">
        <f>Counts!BF44*'Job Details'!$B$18</f>
        <v>0</v>
      </c>
      <c r="BG44" s="76">
        <f t="shared" si="68"/>
        <v>13</v>
      </c>
      <c r="BH44" s="27">
        <f>Counts!BH44*'Job Details'!$B$12</f>
        <v>77</v>
      </c>
      <c r="BI44" s="28">
        <f>Counts!BI44*'Job Details'!$B$13</f>
        <v>9</v>
      </c>
      <c r="BJ44" s="29">
        <f>Counts!BJ44*'Job Details'!$B$14</f>
        <v>0</v>
      </c>
      <c r="BK44" s="29">
        <f>Counts!BK44*'Job Details'!$B$15</f>
        <v>4.5999999999999996</v>
      </c>
      <c r="BL44" s="30">
        <f>Counts!BL44*'Job Details'!$B$16</f>
        <v>2</v>
      </c>
      <c r="BM44" s="29">
        <f>Counts!BM44*'Job Details'!$B$17</f>
        <v>0.4</v>
      </c>
      <c r="BN44" s="75">
        <f>Counts!BN44*'Job Details'!$B$18</f>
        <v>0</v>
      </c>
      <c r="BO44" s="76">
        <f t="shared" si="69"/>
        <v>93</v>
      </c>
      <c r="BP44" s="27">
        <f>Counts!BP44*'Job Details'!$B$12</f>
        <v>10</v>
      </c>
      <c r="BQ44" s="28">
        <f>Counts!BQ44*'Job Details'!$B$13</f>
        <v>1</v>
      </c>
      <c r="BR44" s="29">
        <f>Counts!BR44*'Job Details'!$B$14</f>
        <v>0</v>
      </c>
      <c r="BS44" s="29">
        <f>Counts!BS44*'Job Details'!$B$15</f>
        <v>0</v>
      </c>
      <c r="BT44" s="30">
        <f>Counts!BT44*'Job Details'!$B$16</f>
        <v>0</v>
      </c>
      <c r="BU44" s="29">
        <f>Counts!BU44*'Job Details'!$B$17</f>
        <v>0</v>
      </c>
      <c r="BV44" s="75">
        <f>Counts!BV44*'Job Details'!$B$18</f>
        <v>0</v>
      </c>
      <c r="BW44" s="76">
        <f t="shared" si="70"/>
        <v>11</v>
      </c>
      <c r="BX44" s="27">
        <f>Counts!BX44*'Job Details'!$B$12</f>
        <v>11</v>
      </c>
      <c r="BY44" s="28">
        <f>Counts!BY44*'Job Details'!$B$13</f>
        <v>1</v>
      </c>
      <c r="BZ44" s="29">
        <f>Counts!BZ44*'Job Details'!$B$14</f>
        <v>1.5</v>
      </c>
      <c r="CA44" s="29">
        <f>Counts!CA44*'Job Details'!$B$15</f>
        <v>0</v>
      </c>
      <c r="CB44" s="30">
        <f>Counts!CB44*'Job Details'!$B$16</f>
        <v>0</v>
      </c>
      <c r="CC44" s="29">
        <f>Counts!CC44*'Job Details'!$B$17</f>
        <v>0</v>
      </c>
      <c r="CD44" s="75">
        <f>Counts!CD44*'Job Details'!$B$18</f>
        <v>0</v>
      </c>
      <c r="CE44" s="76">
        <f t="shared" si="71"/>
        <v>13.5</v>
      </c>
      <c r="CF44" s="27">
        <f>Counts!CF44*'Job Details'!$B$12</f>
        <v>0</v>
      </c>
      <c r="CG44" s="28">
        <f>Counts!CG44*'Job Details'!$B$13</f>
        <v>0</v>
      </c>
      <c r="CH44" s="29">
        <f>Counts!CH44*'Job Details'!$B$14</f>
        <v>0</v>
      </c>
      <c r="CI44" s="29">
        <f>Counts!CI44*'Job Details'!$B$15</f>
        <v>0</v>
      </c>
      <c r="CJ44" s="30">
        <f>Counts!CJ44*'Job Details'!$B$16</f>
        <v>0</v>
      </c>
      <c r="CK44" s="29">
        <f>Counts!CK44*'Job Details'!$B$17</f>
        <v>0</v>
      </c>
      <c r="CL44" s="75">
        <f>Counts!CL44*'Job Details'!$B$18</f>
        <v>0</v>
      </c>
      <c r="CM44" s="76">
        <f t="shared" si="72"/>
        <v>0</v>
      </c>
      <c r="CN44" s="27">
        <f>Counts!CN44*'Job Details'!$B$12</f>
        <v>0</v>
      </c>
      <c r="CO44" s="28">
        <f>Counts!CO44*'Job Details'!$B$13</f>
        <v>3</v>
      </c>
      <c r="CP44" s="29">
        <f>Counts!CP44*'Job Details'!$B$14</f>
        <v>0</v>
      </c>
      <c r="CQ44" s="29">
        <f>Counts!CQ44*'Job Details'!$B$15</f>
        <v>0</v>
      </c>
      <c r="CR44" s="30">
        <f>Counts!CR44*'Job Details'!$B$16</f>
        <v>0</v>
      </c>
      <c r="CS44" s="29">
        <f>Counts!CS44*'Job Details'!$B$17</f>
        <v>0</v>
      </c>
      <c r="CT44" s="75">
        <f>Counts!CT44*'Job Details'!$B$18</f>
        <v>0</v>
      </c>
      <c r="CU44" s="76">
        <f t="shared" si="73"/>
        <v>3</v>
      </c>
      <c r="CV44" s="27">
        <f>Counts!CV44*'Job Details'!$B$12</f>
        <v>10</v>
      </c>
      <c r="CW44" s="28">
        <f>Counts!CW44*'Job Details'!$B$13</f>
        <v>1</v>
      </c>
      <c r="CX44" s="29">
        <f>Counts!CX44*'Job Details'!$B$14</f>
        <v>0</v>
      </c>
      <c r="CY44" s="29">
        <f>Counts!CY44*'Job Details'!$B$15</f>
        <v>0</v>
      </c>
      <c r="CZ44" s="30">
        <f>Counts!CZ44*'Job Details'!$B$16</f>
        <v>0</v>
      </c>
      <c r="DA44" s="29">
        <f>Counts!DA44*'Job Details'!$B$17</f>
        <v>0</v>
      </c>
      <c r="DB44" s="75">
        <f>Counts!DB44*'Job Details'!$B$18</f>
        <v>0</v>
      </c>
      <c r="DC44" s="76">
        <f t="shared" si="74"/>
        <v>11</v>
      </c>
      <c r="DD44" s="27">
        <f>Counts!DD44*'Job Details'!$B$12</f>
        <v>140</v>
      </c>
      <c r="DE44" s="28">
        <f>Counts!DE44*'Job Details'!$B$13</f>
        <v>19</v>
      </c>
      <c r="DF44" s="29">
        <f>Counts!DF44*'Job Details'!$B$14</f>
        <v>3</v>
      </c>
      <c r="DG44" s="29">
        <f>Counts!DG44*'Job Details'!$B$15</f>
        <v>2.2999999999999998</v>
      </c>
      <c r="DH44" s="30">
        <f>Counts!DH44*'Job Details'!$B$16</f>
        <v>2</v>
      </c>
      <c r="DI44" s="29">
        <f>Counts!DI44*'Job Details'!$B$17</f>
        <v>0</v>
      </c>
      <c r="DJ44" s="75">
        <f>Counts!DJ44*'Job Details'!$B$18</f>
        <v>0</v>
      </c>
      <c r="DK44" s="76">
        <f t="shared" si="75"/>
        <v>166.3</v>
      </c>
      <c r="DL44" s="27">
        <f>Counts!DL44*'Job Details'!$B$12</f>
        <v>2</v>
      </c>
      <c r="DM44" s="28">
        <f>Counts!DM44*'Job Details'!$B$13</f>
        <v>1</v>
      </c>
      <c r="DN44" s="29">
        <f>Counts!DN44*'Job Details'!$B$14</f>
        <v>0</v>
      </c>
      <c r="DO44" s="29">
        <f>Counts!DO44*'Job Details'!$B$15</f>
        <v>0</v>
      </c>
      <c r="DP44" s="30">
        <f>Counts!DP44*'Job Details'!$B$16</f>
        <v>0</v>
      </c>
      <c r="DQ44" s="29">
        <f>Counts!DQ44*'Job Details'!$B$17</f>
        <v>0</v>
      </c>
      <c r="DR44" s="75">
        <f>Counts!DR44*'Job Details'!$B$18</f>
        <v>0</v>
      </c>
      <c r="DS44" s="76">
        <f t="shared" si="16"/>
        <v>3</v>
      </c>
      <c r="DT44" s="27">
        <f>Counts!DT44*'Job Details'!$B$12</f>
        <v>0</v>
      </c>
      <c r="DU44" s="28">
        <f>Counts!DU44*'Job Details'!$B$13</f>
        <v>0</v>
      </c>
      <c r="DV44" s="29">
        <f>Counts!DV44*'Job Details'!$B$14</f>
        <v>0</v>
      </c>
      <c r="DW44" s="29">
        <f>Counts!DW44*'Job Details'!$B$15</f>
        <v>0</v>
      </c>
      <c r="DX44" s="30">
        <f>Counts!DX44*'Job Details'!$B$16</f>
        <v>0</v>
      </c>
      <c r="DY44" s="29">
        <f>Counts!DY44*'Job Details'!$B$17</f>
        <v>0</v>
      </c>
      <c r="DZ44" s="28">
        <f>Counts!DZ44*'Job Details'!$B$18</f>
        <v>0</v>
      </c>
      <c r="EA44" s="99">
        <f t="shared" si="17"/>
        <v>0</v>
      </c>
    </row>
    <row r="45" spans="1:131" ht="21.9" customHeight="1">
      <c r="A45" s="25">
        <f t="shared" si="76"/>
        <v>0.6875</v>
      </c>
      <c r="B45" s="26" t="s">
        <v>57</v>
      </c>
      <c r="C45" s="26">
        <f t="shared" si="77"/>
        <v>0.69791666666666663</v>
      </c>
      <c r="D45" s="42">
        <f>Counts!D45*'Job Details'!$B$12</f>
        <v>0</v>
      </c>
      <c r="E45" s="28">
        <f>Counts!E45*'Job Details'!$B$13</f>
        <v>0</v>
      </c>
      <c r="F45" s="29">
        <f>Counts!F45*'Job Details'!$B$14</f>
        <v>0</v>
      </c>
      <c r="G45" s="29">
        <f>Counts!G45*'Job Details'!$B$15</f>
        <v>0</v>
      </c>
      <c r="H45" s="30">
        <f>Counts!H45*'Job Details'!$B$16</f>
        <v>0</v>
      </c>
      <c r="I45" s="29">
        <f>Counts!I45*'Job Details'!$B$17</f>
        <v>0</v>
      </c>
      <c r="J45" s="75">
        <f>Counts!J45*'Job Details'!$B$18</f>
        <v>0</v>
      </c>
      <c r="K45" s="76">
        <f t="shared" si="2"/>
        <v>0</v>
      </c>
      <c r="L45" s="27">
        <f>Counts!L45*'Job Details'!$B$12</f>
        <v>22</v>
      </c>
      <c r="M45" s="28">
        <f>Counts!M45*'Job Details'!$B$13</f>
        <v>5</v>
      </c>
      <c r="N45" s="29">
        <f>Counts!N45*'Job Details'!$B$14</f>
        <v>1.5</v>
      </c>
      <c r="O45" s="29">
        <f>Counts!O45*'Job Details'!$B$15</f>
        <v>0</v>
      </c>
      <c r="P45" s="30">
        <f>Counts!P45*'Job Details'!$B$16</f>
        <v>0</v>
      </c>
      <c r="Q45" s="29">
        <f>Counts!Q45*'Job Details'!$B$17</f>
        <v>0</v>
      </c>
      <c r="R45" s="75">
        <f>Counts!R45*'Job Details'!$B$18</f>
        <v>0</v>
      </c>
      <c r="S45" s="76">
        <f t="shared" si="3"/>
        <v>28.5</v>
      </c>
      <c r="T45" s="27">
        <f>Counts!T45*'Job Details'!$B$12</f>
        <v>15</v>
      </c>
      <c r="U45" s="28">
        <f>Counts!U45*'Job Details'!$B$13</f>
        <v>1</v>
      </c>
      <c r="V45" s="29">
        <f>Counts!V45*'Job Details'!$B$14</f>
        <v>1.5</v>
      </c>
      <c r="W45" s="29">
        <f>Counts!W45*'Job Details'!$B$15</f>
        <v>0</v>
      </c>
      <c r="X45" s="30">
        <f>Counts!X45*'Job Details'!$B$16</f>
        <v>0</v>
      </c>
      <c r="Y45" s="29">
        <f>Counts!Y45*'Job Details'!$B$17</f>
        <v>0</v>
      </c>
      <c r="Z45" s="75">
        <f>Counts!Z45*'Job Details'!$B$18</f>
        <v>0</v>
      </c>
      <c r="AA45" s="76">
        <f t="shared" si="4"/>
        <v>17.5</v>
      </c>
      <c r="AB45" s="27">
        <f>Counts!AB45*'Job Details'!$B$12</f>
        <v>3</v>
      </c>
      <c r="AC45" s="28">
        <f>Counts!AC45*'Job Details'!$B$13</f>
        <v>0</v>
      </c>
      <c r="AD45" s="29">
        <f>Counts!AD45*'Job Details'!$B$14</f>
        <v>0</v>
      </c>
      <c r="AE45" s="29">
        <f>Counts!AE45*'Job Details'!$B$15</f>
        <v>0</v>
      </c>
      <c r="AF45" s="30">
        <f>Counts!AF45*'Job Details'!$B$16</f>
        <v>0</v>
      </c>
      <c r="AG45" s="29">
        <f>Counts!AG45*'Job Details'!$B$17</f>
        <v>0</v>
      </c>
      <c r="AH45" s="75">
        <f>Counts!AH45*'Job Details'!$B$18</f>
        <v>0</v>
      </c>
      <c r="AI45" s="76">
        <f t="shared" si="5"/>
        <v>3</v>
      </c>
      <c r="AJ45" s="27">
        <f>Counts!AJ45*'Job Details'!$B$12</f>
        <v>5</v>
      </c>
      <c r="AK45" s="28">
        <f>Counts!AK45*'Job Details'!$B$13</f>
        <v>5</v>
      </c>
      <c r="AL45" s="29">
        <f>Counts!AL45*'Job Details'!$B$14</f>
        <v>0</v>
      </c>
      <c r="AM45" s="29">
        <f>Counts!AM45*'Job Details'!$B$15</f>
        <v>0</v>
      </c>
      <c r="AN45" s="30">
        <f>Counts!AN45*'Job Details'!$B$16</f>
        <v>0</v>
      </c>
      <c r="AO45" s="29">
        <f>Counts!AO45*'Job Details'!$B$17</f>
        <v>0</v>
      </c>
      <c r="AP45" s="75">
        <f>Counts!AP45*'Job Details'!$B$18</f>
        <v>0</v>
      </c>
      <c r="AQ45" s="76">
        <f t="shared" si="66"/>
        <v>10</v>
      </c>
      <c r="AR45" s="27">
        <f>Counts!AR45*'Job Details'!$B$12</f>
        <v>0</v>
      </c>
      <c r="AS45" s="28">
        <f>Counts!AS45*'Job Details'!$B$13</f>
        <v>0</v>
      </c>
      <c r="AT45" s="29">
        <f>Counts!AT45*'Job Details'!$B$14</f>
        <v>0</v>
      </c>
      <c r="AU45" s="29">
        <f>Counts!AU45*'Job Details'!$B$15</f>
        <v>0</v>
      </c>
      <c r="AV45" s="30">
        <f>Counts!AV45*'Job Details'!$B$16</f>
        <v>0</v>
      </c>
      <c r="AW45" s="29">
        <f>Counts!AW45*'Job Details'!$B$17</f>
        <v>0</v>
      </c>
      <c r="AX45" s="75">
        <f>Counts!AX45*'Job Details'!$B$18</f>
        <v>0</v>
      </c>
      <c r="AY45" s="76">
        <f t="shared" si="67"/>
        <v>0</v>
      </c>
      <c r="AZ45" s="27">
        <f>Counts!AZ45*'Job Details'!$B$12</f>
        <v>8</v>
      </c>
      <c r="BA45" s="28">
        <f>Counts!BA45*'Job Details'!$B$13</f>
        <v>0</v>
      </c>
      <c r="BB45" s="29">
        <f>Counts!BB45*'Job Details'!$B$14</f>
        <v>0</v>
      </c>
      <c r="BC45" s="29">
        <f>Counts!BC45*'Job Details'!$B$15</f>
        <v>0</v>
      </c>
      <c r="BD45" s="30">
        <f>Counts!BD45*'Job Details'!$B$16</f>
        <v>0</v>
      </c>
      <c r="BE45" s="29">
        <f>Counts!BE45*'Job Details'!$B$17</f>
        <v>0</v>
      </c>
      <c r="BF45" s="75">
        <f>Counts!BF45*'Job Details'!$B$18</f>
        <v>0</v>
      </c>
      <c r="BG45" s="76">
        <f t="shared" si="68"/>
        <v>8</v>
      </c>
      <c r="BH45" s="27">
        <f>Counts!BH45*'Job Details'!$B$12</f>
        <v>83</v>
      </c>
      <c r="BI45" s="28">
        <f>Counts!BI45*'Job Details'!$B$13</f>
        <v>20</v>
      </c>
      <c r="BJ45" s="29">
        <f>Counts!BJ45*'Job Details'!$B$14</f>
        <v>4.5</v>
      </c>
      <c r="BK45" s="29">
        <f>Counts!BK45*'Job Details'!$B$15</f>
        <v>0</v>
      </c>
      <c r="BL45" s="30">
        <f>Counts!BL45*'Job Details'!$B$16</f>
        <v>4</v>
      </c>
      <c r="BM45" s="29">
        <f>Counts!BM45*'Job Details'!$B$17</f>
        <v>1.6</v>
      </c>
      <c r="BN45" s="75">
        <f>Counts!BN45*'Job Details'!$B$18</f>
        <v>0</v>
      </c>
      <c r="BO45" s="76">
        <f t="shared" si="69"/>
        <v>113.1</v>
      </c>
      <c r="BP45" s="27">
        <f>Counts!BP45*'Job Details'!$B$12</f>
        <v>3</v>
      </c>
      <c r="BQ45" s="28">
        <f>Counts!BQ45*'Job Details'!$B$13</f>
        <v>4</v>
      </c>
      <c r="BR45" s="29">
        <f>Counts!BR45*'Job Details'!$B$14</f>
        <v>0</v>
      </c>
      <c r="BS45" s="29">
        <f>Counts!BS45*'Job Details'!$B$15</f>
        <v>0</v>
      </c>
      <c r="BT45" s="30">
        <f>Counts!BT45*'Job Details'!$B$16</f>
        <v>0</v>
      </c>
      <c r="BU45" s="29">
        <f>Counts!BU45*'Job Details'!$B$17</f>
        <v>0</v>
      </c>
      <c r="BV45" s="75">
        <f>Counts!BV45*'Job Details'!$B$18</f>
        <v>0</v>
      </c>
      <c r="BW45" s="76">
        <f t="shared" si="70"/>
        <v>7</v>
      </c>
      <c r="BX45" s="27">
        <f>Counts!BX45*'Job Details'!$B$12</f>
        <v>5</v>
      </c>
      <c r="BY45" s="28">
        <f>Counts!BY45*'Job Details'!$B$13</f>
        <v>2</v>
      </c>
      <c r="BZ45" s="29">
        <f>Counts!BZ45*'Job Details'!$B$14</f>
        <v>0</v>
      </c>
      <c r="CA45" s="29">
        <f>Counts!CA45*'Job Details'!$B$15</f>
        <v>0</v>
      </c>
      <c r="CB45" s="30">
        <f>Counts!CB45*'Job Details'!$B$16</f>
        <v>0</v>
      </c>
      <c r="CC45" s="29">
        <f>Counts!CC45*'Job Details'!$B$17</f>
        <v>0</v>
      </c>
      <c r="CD45" s="75">
        <f>Counts!CD45*'Job Details'!$B$18</f>
        <v>0</v>
      </c>
      <c r="CE45" s="76">
        <f t="shared" si="71"/>
        <v>7</v>
      </c>
      <c r="CF45" s="27">
        <f>Counts!CF45*'Job Details'!$B$12</f>
        <v>0</v>
      </c>
      <c r="CG45" s="28">
        <f>Counts!CG45*'Job Details'!$B$13</f>
        <v>0</v>
      </c>
      <c r="CH45" s="29">
        <f>Counts!CH45*'Job Details'!$B$14</f>
        <v>0</v>
      </c>
      <c r="CI45" s="29">
        <f>Counts!CI45*'Job Details'!$B$15</f>
        <v>0</v>
      </c>
      <c r="CJ45" s="30">
        <f>Counts!CJ45*'Job Details'!$B$16</f>
        <v>0</v>
      </c>
      <c r="CK45" s="29">
        <f>Counts!CK45*'Job Details'!$B$17</f>
        <v>0</v>
      </c>
      <c r="CL45" s="75">
        <f>Counts!CL45*'Job Details'!$B$18</f>
        <v>0</v>
      </c>
      <c r="CM45" s="76">
        <f t="shared" si="72"/>
        <v>0</v>
      </c>
      <c r="CN45" s="27">
        <f>Counts!CN45*'Job Details'!$B$12</f>
        <v>6</v>
      </c>
      <c r="CO45" s="28">
        <f>Counts!CO45*'Job Details'!$B$13</f>
        <v>2</v>
      </c>
      <c r="CP45" s="29">
        <f>Counts!CP45*'Job Details'!$B$14</f>
        <v>0</v>
      </c>
      <c r="CQ45" s="29">
        <f>Counts!CQ45*'Job Details'!$B$15</f>
        <v>0</v>
      </c>
      <c r="CR45" s="30">
        <f>Counts!CR45*'Job Details'!$B$16</f>
        <v>0</v>
      </c>
      <c r="CS45" s="29">
        <f>Counts!CS45*'Job Details'!$B$17</f>
        <v>0</v>
      </c>
      <c r="CT45" s="75">
        <f>Counts!CT45*'Job Details'!$B$18</f>
        <v>0</v>
      </c>
      <c r="CU45" s="76">
        <f t="shared" si="73"/>
        <v>8</v>
      </c>
      <c r="CV45" s="27">
        <f>Counts!CV45*'Job Details'!$B$12</f>
        <v>4</v>
      </c>
      <c r="CW45" s="28">
        <f>Counts!CW45*'Job Details'!$B$13</f>
        <v>0</v>
      </c>
      <c r="CX45" s="29">
        <f>Counts!CX45*'Job Details'!$B$14</f>
        <v>0</v>
      </c>
      <c r="CY45" s="29">
        <f>Counts!CY45*'Job Details'!$B$15</f>
        <v>0</v>
      </c>
      <c r="CZ45" s="30">
        <f>Counts!CZ45*'Job Details'!$B$16</f>
        <v>0</v>
      </c>
      <c r="DA45" s="29">
        <f>Counts!DA45*'Job Details'!$B$17</f>
        <v>0</v>
      </c>
      <c r="DB45" s="75">
        <f>Counts!DB45*'Job Details'!$B$18</f>
        <v>0</v>
      </c>
      <c r="DC45" s="76">
        <f t="shared" si="74"/>
        <v>4</v>
      </c>
      <c r="DD45" s="27">
        <f>Counts!DD45*'Job Details'!$B$12</f>
        <v>132</v>
      </c>
      <c r="DE45" s="28">
        <f>Counts!DE45*'Job Details'!$B$13</f>
        <v>23</v>
      </c>
      <c r="DF45" s="29">
        <f>Counts!DF45*'Job Details'!$B$14</f>
        <v>3</v>
      </c>
      <c r="DG45" s="29">
        <f>Counts!DG45*'Job Details'!$B$15</f>
        <v>2.2999999999999998</v>
      </c>
      <c r="DH45" s="30">
        <f>Counts!DH45*'Job Details'!$B$16</f>
        <v>0</v>
      </c>
      <c r="DI45" s="29">
        <f>Counts!DI45*'Job Details'!$B$17</f>
        <v>1.2000000000000002</v>
      </c>
      <c r="DJ45" s="75">
        <f>Counts!DJ45*'Job Details'!$B$18</f>
        <v>0</v>
      </c>
      <c r="DK45" s="76">
        <f t="shared" si="75"/>
        <v>161.5</v>
      </c>
      <c r="DL45" s="27">
        <f>Counts!DL45*'Job Details'!$B$12</f>
        <v>4</v>
      </c>
      <c r="DM45" s="28">
        <f>Counts!DM45*'Job Details'!$B$13</f>
        <v>3</v>
      </c>
      <c r="DN45" s="29">
        <f>Counts!DN45*'Job Details'!$B$14</f>
        <v>0</v>
      </c>
      <c r="DO45" s="29">
        <f>Counts!DO45*'Job Details'!$B$15</f>
        <v>0</v>
      </c>
      <c r="DP45" s="30">
        <f>Counts!DP45*'Job Details'!$B$16</f>
        <v>0</v>
      </c>
      <c r="DQ45" s="29">
        <f>Counts!DQ45*'Job Details'!$B$17</f>
        <v>0</v>
      </c>
      <c r="DR45" s="75">
        <f>Counts!DR45*'Job Details'!$B$18</f>
        <v>0</v>
      </c>
      <c r="DS45" s="76">
        <f t="shared" si="16"/>
        <v>7</v>
      </c>
      <c r="DT45" s="27">
        <f>Counts!DT45*'Job Details'!$B$12</f>
        <v>0</v>
      </c>
      <c r="DU45" s="28">
        <f>Counts!DU45*'Job Details'!$B$13</f>
        <v>0</v>
      </c>
      <c r="DV45" s="29">
        <f>Counts!DV45*'Job Details'!$B$14</f>
        <v>0</v>
      </c>
      <c r="DW45" s="29">
        <f>Counts!DW45*'Job Details'!$B$15</f>
        <v>0</v>
      </c>
      <c r="DX45" s="30">
        <f>Counts!DX45*'Job Details'!$B$16</f>
        <v>0</v>
      </c>
      <c r="DY45" s="29">
        <f>Counts!DY45*'Job Details'!$B$17</f>
        <v>0</v>
      </c>
      <c r="DZ45" s="28">
        <f>Counts!DZ45*'Job Details'!$B$18</f>
        <v>0</v>
      </c>
      <c r="EA45" s="99">
        <f t="shared" si="17"/>
        <v>0</v>
      </c>
    </row>
    <row r="46" spans="1:131" ht="21.9" customHeight="1">
      <c r="A46" s="31">
        <f t="shared" si="76"/>
        <v>0.69791666666666663</v>
      </c>
      <c r="B46" s="32" t="s">
        <v>57</v>
      </c>
      <c r="C46" s="33">
        <f t="shared" si="77"/>
        <v>0.70833333333333326</v>
      </c>
      <c r="D46" s="43">
        <f>Counts!D46*'Job Details'!$B$12</f>
        <v>0</v>
      </c>
      <c r="E46" s="35">
        <f>Counts!E46*'Job Details'!$B$13</f>
        <v>0</v>
      </c>
      <c r="F46" s="36">
        <f>Counts!F46*'Job Details'!$B$14</f>
        <v>0</v>
      </c>
      <c r="G46" s="36">
        <f>Counts!G46*'Job Details'!$B$15</f>
        <v>0</v>
      </c>
      <c r="H46" s="37">
        <f>Counts!H46*'Job Details'!$B$16</f>
        <v>0</v>
      </c>
      <c r="I46" s="45">
        <f>Counts!I46*'Job Details'!$B$17</f>
        <v>0</v>
      </c>
      <c r="J46" s="77">
        <f>Counts!J46*'Job Details'!$B$18</f>
        <v>0</v>
      </c>
      <c r="K46" s="78">
        <f t="shared" si="2"/>
        <v>0</v>
      </c>
      <c r="L46" s="34">
        <f>Counts!L46*'Job Details'!$B$12</f>
        <v>21</v>
      </c>
      <c r="M46" s="35">
        <f>Counts!M46*'Job Details'!$B$13</f>
        <v>6</v>
      </c>
      <c r="N46" s="36">
        <f>Counts!N46*'Job Details'!$B$14</f>
        <v>0</v>
      </c>
      <c r="O46" s="36">
        <f>Counts!O46*'Job Details'!$B$15</f>
        <v>0</v>
      </c>
      <c r="P46" s="37">
        <f>Counts!P46*'Job Details'!$B$16</f>
        <v>0</v>
      </c>
      <c r="Q46" s="45">
        <f>Counts!Q46*'Job Details'!$B$17</f>
        <v>0.8</v>
      </c>
      <c r="R46" s="77">
        <f>Counts!R46*'Job Details'!$B$18</f>
        <v>0</v>
      </c>
      <c r="S46" s="78">
        <f t="shared" si="3"/>
        <v>27.8</v>
      </c>
      <c r="T46" s="34">
        <f>Counts!T46*'Job Details'!$B$12</f>
        <v>10</v>
      </c>
      <c r="U46" s="35">
        <f>Counts!U46*'Job Details'!$B$13</f>
        <v>5</v>
      </c>
      <c r="V46" s="36">
        <f>Counts!V46*'Job Details'!$B$14</f>
        <v>0</v>
      </c>
      <c r="W46" s="36">
        <f>Counts!W46*'Job Details'!$B$15</f>
        <v>0</v>
      </c>
      <c r="X46" s="37">
        <f>Counts!X46*'Job Details'!$B$16</f>
        <v>0</v>
      </c>
      <c r="Y46" s="45">
        <f>Counts!Y46*'Job Details'!$B$17</f>
        <v>0.4</v>
      </c>
      <c r="Z46" s="77">
        <f>Counts!Z46*'Job Details'!$B$18</f>
        <v>0</v>
      </c>
      <c r="AA46" s="78">
        <f t="shared" si="4"/>
        <v>15.4</v>
      </c>
      <c r="AB46" s="34">
        <f>Counts!AB46*'Job Details'!$B$12</f>
        <v>2</v>
      </c>
      <c r="AC46" s="35">
        <f>Counts!AC46*'Job Details'!$B$13</f>
        <v>0</v>
      </c>
      <c r="AD46" s="36">
        <f>Counts!AD46*'Job Details'!$B$14</f>
        <v>0</v>
      </c>
      <c r="AE46" s="36">
        <f>Counts!AE46*'Job Details'!$B$15</f>
        <v>0</v>
      </c>
      <c r="AF46" s="37">
        <f>Counts!AF46*'Job Details'!$B$16</f>
        <v>0</v>
      </c>
      <c r="AG46" s="45">
        <f>Counts!AG46*'Job Details'!$B$17</f>
        <v>0</v>
      </c>
      <c r="AH46" s="77">
        <f>Counts!AH46*'Job Details'!$B$18</f>
        <v>0</v>
      </c>
      <c r="AI46" s="78">
        <f t="shared" si="5"/>
        <v>2</v>
      </c>
      <c r="AJ46" s="34">
        <f>Counts!AJ46*'Job Details'!$B$12</f>
        <v>16</v>
      </c>
      <c r="AK46" s="35">
        <f>Counts!AK46*'Job Details'!$B$13</f>
        <v>4</v>
      </c>
      <c r="AL46" s="36">
        <f>Counts!AL46*'Job Details'!$B$14</f>
        <v>0</v>
      </c>
      <c r="AM46" s="36">
        <f>Counts!AM46*'Job Details'!$B$15</f>
        <v>0</v>
      </c>
      <c r="AN46" s="37">
        <f>Counts!AN46*'Job Details'!$B$16</f>
        <v>0</v>
      </c>
      <c r="AO46" s="45">
        <f>Counts!AO46*'Job Details'!$B$17</f>
        <v>0</v>
      </c>
      <c r="AP46" s="77">
        <f>Counts!AP46*'Job Details'!$B$18</f>
        <v>0</v>
      </c>
      <c r="AQ46" s="78">
        <f t="shared" si="66"/>
        <v>20</v>
      </c>
      <c r="AR46" s="34">
        <f>Counts!AR46*'Job Details'!$B$12</f>
        <v>0</v>
      </c>
      <c r="AS46" s="35">
        <f>Counts!AS46*'Job Details'!$B$13</f>
        <v>0</v>
      </c>
      <c r="AT46" s="36">
        <f>Counts!AT46*'Job Details'!$B$14</f>
        <v>0</v>
      </c>
      <c r="AU46" s="36">
        <f>Counts!AU46*'Job Details'!$B$15</f>
        <v>0</v>
      </c>
      <c r="AV46" s="37">
        <f>Counts!AV46*'Job Details'!$B$16</f>
        <v>0</v>
      </c>
      <c r="AW46" s="45">
        <f>Counts!AW46*'Job Details'!$B$17</f>
        <v>0</v>
      </c>
      <c r="AX46" s="77">
        <f>Counts!AX46*'Job Details'!$B$18</f>
        <v>0</v>
      </c>
      <c r="AY46" s="78">
        <f t="shared" si="67"/>
        <v>0</v>
      </c>
      <c r="AZ46" s="34">
        <f>Counts!AZ46*'Job Details'!$B$12</f>
        <v>19</v>
      </c>
      <c r="BA46" s="35">
        <f>Counts!BA46*'Job Details'!$B$13</f>
        <v>6</v>
      </c>
      <c r="BB46" s="36">
        <f>Counts!BB46*'Job Details'!$B$14</f>
        <v>0</v>
      </c>
      <c r="BC46" s="36">
        <f>Counts!BC46*'Job Details'!$B$15</f>
        <v>0</v>
      </c>
      <c r="BD46" s="37">
        <f>Counts!BD46*'Job Details'!$B$16</f>
        <v>0</v>
      </c>
      <c r="BE46" s="45">
        <f>Counts!BE46*'Job Details'!$B$17</f>
        <v>0</v>
      </c>
      <c r="BF46" s="77">
        <f>Counts!BF46*'Job Details'!$B$18</f>
        <v>0</v>
      </c>
      <c r="BG46" s="78">
        <f t="shared" si="68"/>
        <v>25</v>
      </c>
      <c r="BH46" s="34">
        <f>Counts!BH46*'Job Details'!$B$12</f>
        <v>98</v>
      </c>
      <c r="BI46" s="35">
        <f>Counts!BI46*'Job Details'!$B$13</f>
        <v>16</v>
      </c>
      <c r="BJ46" s="36">
        <f>Counts!BJ46*'Job Details'!$B$14</f>
        <v>6</v>
      </c>
      <c r="BK46" s="36">
        <f>Counts!BK46*'Job Details'!$B$15</f>
        <v>0</v>
      </c>
      <c r="BL46" s="37">
        <f>Counts!BL46*'Job Details'!$B$16</f>
        <v>0</v>
      </c>
      <c r="BM46" s="45">
        <f>Counts!BM46*'Job Details'!$B$17</f>
        <v>0.4</v>
      </c>
      <c r="BN46" s="77">
        <f>Counts!BN46*'Job Details'!$B$18</f>
        <v>0.4</v>
      </c>
      <c r="BO46" s="78">
        <f t="shared" si="69"/>
        <v>120.80000000000001</v>
      </c>
      <c r="BP46" s="34">
        <f>Counts!BP46*'Job Details'!$B$12</f>
        <v>11</v>
      </c>
      <c r="BQ46" s="35">
        <f>Counts!BQ46*'Job Details'!$B$13</f>
        <v>2</v>
      </c>
      <c r="BR46" s="36">
        <f>Counts!BR46*'Job Details'!$B$14</f>
        <v>0</v>
      </c>
      <c r="BS46" s="36">
        <f>Counts!BS46*'Job Details'!$B$15</f>
        <v>0</v>
      </c>
      <c r="BT46" s="37">
        <f>Counts!BT46*'Job Details'!$B$16</f>
        <v>0</v>
      </c>
      <c r="BU46" s="45">
        <f>Counts!BU46*'Job Details'!$B$17</f>
        <v>0</v>
      </c>
      <c r="BV46" s="77">
        <f>Counts!BV46*'Job Details'!$B$18</f>
        <v>0</v>
      </c>
      <c r="BW46" s="78">
        <f t="shared" si="70"/>
        <v>13</v>
      </c>
      <c r="BX46" s="34">
        <f>Counts!BX46*'Job Details'!$B$12</f>
        <v>12</v>
      </c>
      <c r="BY46" s="35">
        <f>Counts!BY46*'Job Details'!$B$13</f>
        <v>3</v>
      </c>
      <c r="BZ46" s="36">
        <f>Counts!BZ46*'Job Details'!$B$14</f>
        <v>1.5</v>
      </c>
      <c r="CA46" s="36">
        <f>Counts!CA46*'Job Details'!$B$15</f>
        <v>0</v>
      </c>
      <c r="CB46" s="37">
        <f>Counts!CB46*'Job Details'!$B$16</f>
        <v>0</v>
      </c>
      <c r="CC46" s="45">
        <f>Counts!CC46*'Job Details'!$B$17</f>
        <v>0</v>
      </c>
      <c r="CD46" s="77">
        <f>Counts!CD46*'Job Details'!$B$18</f>
        <v>0</v>
      </c>
      <c r="CE46" s="78">
        <f t="shared" si="71"/>
        <v>16.5</v>
      </c>
      <c r="CF46" s="34">
        <f>Counts!CF46*'Job Details'!$B$12</f>
        <v>0</v>
      </c>
      <c r="CG46" s="35">
        <f>Counts!CG46*'Job Details'!$B$13</f>
        <v>0</v>
      </c>
      <c r="CH46" s="36">
        <f>Counts!CH46*'Job Details'!$B$14</f>
        <v>0</v>
      </c>
      <c r="CI46" s="36">
        <f>Counts!CI46*'Job Details'!$B$15</f>
        <v>0</v>
      </c>
      <c r="CJ46" s="37">
        <f>Counts!CJ46*'Job Details'!$B$16</f>
        <v>0</v>
      </c>
      <c r="CK46" s="45">
        <f>Counts!CK46*'Job Details'!$B$17</f>
        <v>0</v>
      </c>
      <c r="CL46" s="77">
        <f>Counts!CL46*'Job Details'!$B$18</f>
        <v>0</v>
      </c>
      <c r="CM46" s="78">
        <f t="shared" si="72"/>
        <v>0</v>
      </c>
      <c r="CN46" s="34">
        <f>Counts!CN46*'Job Details'!$B$12</f>
        <v>6</v>
      </c>
      <c r="CO46" s="35">
        <f>Counts!CO46*'Job Details'!$B$13</f>
        <v>0</v>
      </c>
      <c r="CP46" s="36">
        <f>Counts!CP46*'Job Details'!$B$14</f>
        <v>0</v>
      </c>
      <c r="CQ46" s="36">
        <f>Counts!CQ46*'Job Details'!$B$15</f>
        <v>0</v>
      </c>
      <c r="CR46" s="37">
        <f>Counts!CR46*'Job Details'!$B$16</f>
        <v>0</v>
      </c>
      <c r="CS46" s="45">
        <f>Counts!CS46*'Job Details'!$B$17</f>
        <v>0</v>
      </c>
      <c r="CT46" s="77">
        <f>Counts!CT46*'Job Details'!$B$18</f>
        <v>0</v>
      </c>
      <c r="CU46" s="78">
        <f t="shared" si="73"/>
        <v>6</v>
      </c>
      <c r="CV46" s="34">
        <f>Counts!CV46*'Job Details'!$B$12</f>
        <v>6</v>
      </c>
      <c r="CW46" s="35">
        <f>Counts!CW46*'Job Details'!$B$13</f>
        <v>0</v>
      </c>
      <c r="CX46" s="36">
        <f>Counts!CX46*'Job Details'!$B$14</f>
        <v>0</v>
      </c>
      <c r="CY46" s="36">
        <f>Counts!CY46*'Job Details'!$B$15</f>
        <v>0</v>
      </c>
      <c r="CZ46" s="37">
        <f>Counts!CZ46*'Job Details'!$B$16</f>
        <v>0</v>
      </c>
      <c r="DA46" s="45">
        <f>Counts!DA46*'Job Details'!$B$17</f>
        <v>0</v>
      </c>
      <c r="DB46" s="77">
        <f>Counts!DB46*'Job Details'!$B$18</f>
        <v>0</v>
      </c>
      <c r="DC46" s="78">
        <f t="shared" si="74"/>
        <v>6</v>
      </c>
      <c r="DD46" s="34">
        <f>Counts!DD46*'Job Details'!$B$12</f>
        <v>173</v>
      </c>
      <c r="DE46" s="35">
        <f>Counts!DE46*'Job Details'!$B$13</f>
        <v>23</v>
      </c>
      <c r="DF46" s="36">
        <f>Counts!DF46*'Job Details'!$B$14</f>
        <v>3</v>
      </c>
      <c r="DG46" s="36">
        <f>Counts!DG46*'Job Details'!$B$15</f>
        <v>2.2999999999999998</v>
      </c>
      <c r="DH46" s="37">
        <f>Counts!DH46*'Job Details'!$B$16</f>
        <v>2</v>
      </c>
      <c r="DI46" s="45">
        <f>Counts!DI46*'Job Details'!$B$17</f>
        <v>1.2000000000000002</v>
      </c>
      <c r="DJ46" s="77">
        <f>Counts!DJ46*'Job Details'!$B$18</f>
        <v>0</v>
      </c>
      <c r="DK46" s="78">
        <f t="shared" si="75"/>
        <v>204.5</v>
      </c>
      <c r="DL46" s="34">
        <f>Counts!DL46*'Job Details'!$B$12</f>
        <v>5</v>
      </c>
      <c r="DM46" s="35">
        <f>Counts!DM46*'Job Details'!$B$13</f>
        <v>1</v>
      </c>
      <c r="DN46" s="36">
        <f>Counts!DN46*'Job Details'!$B$14</f>
        <v>0</v>
      </c>
      <c r="DO46" s="36">
        <f>Counts!DO46*'Job Details'!$B$15</f>
        <v>0</v>
      </c>
      <c r="DP46" s="37">
        <f>Counts!DP46*'Job Details'!$B$16</f>
        <v>0</v>
      </c>
      <c r="DQ46" s="45">
        <f>Counts!DQ46*'Job Details'!$B$17</f>
        <v>0</v>
      </c>
      <c r="DR46" s="77">
        <f>Counts!DR46*'Job Details'!$B$18</f>
        <v>0</v>
      </c>
      <c r="DS46" s="78">
        <f t="shared" si="16"/>
        <v>6</v>
      </c>
      <c r="DT46" s="34">
        <f>Counts!DT46*'Job Details'!$B$12</f>
        <v>0</v>
      </c>
      <c r="DU46" s="35">
        <f>Counts!DU46*'Job Details'!$B$13</f>
        <v>0</v>
      </c>
      <c r="DV46" s="36">
        <f>Counts!DV46*'Job Details'!$B$14</f>
        <v>0</v>
      </c>
      <c r="DW46" s="36">
        <f>Counts!DW46*'Job Details'!$B$15</f>
        <v>0</v>
      </c>
      <c r="DX46" s="37">
        <f>Counts!DX46*'Job Details'!$B$16</f>
        <v>0</v>
      </c>
      <c r="DY46" s="45">
        <f>Counts!DY46*'Job Details'!$B$17</f>
        <v>0</v>
      </c>
      <c r="DZ46" s="35">
        <f>Counts!DZ46*'Job Details'!$B$18</f>
        <v>0</v>
      </c>
      <c r="EA46" s="100">
        <f t="shared" si="17"/>
        <v>0</v>
      </c>
    </row>
    <row r="47" spans="1:131" ht="21.9" customHeight="1">
      <c r="A47" s="19">
        <f t="shared" si="76"/>
        <v>0.70833333333333326</v>
      </c>
      <c r="B47" s="20" t="s">
        <v>57</v>
      </c>
      <c r="C47" s="20">
        <f t="shared" si="77"/>
        <v>0.71874999999999989</v>
      </c>
      <c r="D47" s="44">
        <f>Counts!D47*'Job Details'!$B$12</f>
        <v>0</v>
      </c>
      <c r="E47" s="22">
        <f>Counts!E47*'Job Details'!$B$13</f>
        <v>0</v>
      </c>
      <c r="F47" s="23">
        <f>Counts!F47*'Job Details'!$B$14</f>
        <v>0</v>
      </c>
      <c r="G47" s="23">
        <f>Counts!G47*'Job Details'!$B$15</f>
        <v>0</v>
      </c>
      <c r="H47" s="24">
        <f>Counts!H47*'Job Details'!$B$16</f>
        <v>0</v>
      </c>
      <c r="I47" s="23">
        <f>Counts!I47*'Job Details'!$B$17</f>
        <v>0</v>
      </c>
      <c r="J47" s="73">
        <f>Counts!J47*'Job Details'!$B$18</f>
        <v>0</v>
      </c>
      <c r="K47" s="74">
        <f t="shared" si="2"/>
        <v>0</v>
      </c>
      <c r="L47" s="21">
        <f>Counts!L47*'Job Details'!$B$12</f>
        <v>31</v>
      </c>
      <c r="M47" s="22">
        <f>Counts!M47*'Job Details'!$B$13</f>
        <v>9</v>
      </c>
      <c r="N47" s="23">
        <f>Counts!N47*'Job Details'!$B$14</f>
        <v>3</v>
      </c>
      <c r="O47" s="23">
        <f>Counts!O47*'Job Details'!$B$15</f>
        <v>0</v>
      </c>
      <c r="P47" s="24">
        <f>Counts!P47*'Job Details'!$B$16</f>
        <v>0</v>
      </c>
      <c r="Q47" s="23">
        <f>Counts!Q47*'Job Details'!$B$17</f>
        <v>0</v>
      </c>
      <c r="R47" s="73">
        <f>Counts!R47*'Job Details'!$B$18</f>
        <v>0</v>
      </c>
      <c r="S47" s="74">
        <f t="shared" si="3"/>
        <v>43</v>
      </c>
      <c r="T47" s="21">
        <f>Counts!T47*'Job Details'!$B$12</f>
        <v>18</v>
      </c>
      <c r="U47" s="22">
        <f>Counts!U47*'Job Details'!$B$13</f>
        <v>1</v>
      </c>
      <c r="V47" s="23">
        <f>Counts!V47*'Job Details'!$B$14</f>
        <v>0</v>
      </c>
      <c r="W47" s="23">
        <f>Counts!W47*'Job Details'!$B$15</f>
        <v>0</v>
      </c>
      <c r="X47" s="24">
        <f>Counts!X47*'Job Details'!$B$16</f>
        <v>0</v>
      </c>
      <c r="Y47" s="23">
        <f>Counts!Y47*'Job Details'!$B$17</f>
        <v>0</v>
      </c>
      <c r="Z47" s="73">
        <f>Counts!Z47*'Job Details'!$B$18</f>
        <v>0</v>
      </c>
      <c r="AA47" s="74">
        <f t="shared" si="4"/>
        <v>19</v>
      </c>
      <c r="AB47" s="21">
        <f>Counts!AB47*'Job Details'!$B$12</f>
        <v>7</v>
      </c>
      <c r="AC47" s="22">
        <f>Counts!AC47*'Job Details'!$B$13</f>
        <v>0</v>
      </c>
      <c r="AD47" s="23">
        <f>Counts!AD47*'Job Details'!$B$14</f>
        <v>0</v>
      </c>
      <c r="AE47" s="23">
        <f>Counts!AE47*'Job Details'!$B$15</f>
        <v>0</v>
      </c>
      <c r="AF47" s="24">
        <f>Counts!AF47*'Job Details'!$B$16</f>
        <v>0</v>
      </c>
      <c r="AG47" s="23">
        <f>Counts!AG47*'Job Details'!$B$17</f>
        <v>0</v>
      </c>
      <c r="AH47" s="73">
        <f>Counts!AH47*'Job Details'!$B$18</f>
        <v>0</v>
      </c>
      <c r="AI47" s="74">
        <f t="shared" si="5"/>
        <v>7</v>
      </c>
      <c r="AJ47" s="21">
        <f>Counts!AJ47*'Job Details'!$B$12</f>
        <v>17</v>
      </c>
      <c r="AK47" s="22">
        <f>Counts!AK47*'Job Details'!$B$13</f>
        <v>2</v>
      </c>
      <c r="AL47" s="23">
        <f>Counts!AL47*'Job Details'!$B$14</f>
        <v>0</v>
      </c>
      <c r="AM47" s="23">
        <f>Counts!AM47*'Job Details'!$B$15</f>
        <v>0</v>
      </c>
      <c r="AN47" s="24">
        <f>Counts!AN47*'Job Details'!$B$16</f>
        <v>0</v>
      </c>
      <c r="AO47" s="23">
        <f>Counts!AO47*'Job Details'!$B$17</f>
        <v>0</v>
      </c>
      <c r="AP47" s="73">
        <f>Counts!AP47*'Job Details'!$B$18</f>
        <v>0</v>
      </c>
      <c r="AQ47" s="74">
        <f t="shared" si="66"/>
        <v>19</v>
      </c>
      <c r="AR47" s="21">
        <f>Counts!AR47*'Job Details'!$B$12</f>
        <v>0</v>
      </c>
      <c r="AS47" s="22">
        <f>Counts!AS47*'Job Details'!$B$13</f>
        <v>0</v>
      </c>
      <c r="AT47" s="23">
        <f>Counts!AT47*'Job Details'!$B$14</f>
        <v>0</v>
      </c>
      <c r="AU47" s="23">
        <f>Counts!AU47*'Job Details'!$B$15</f>
        <v>0</v>
      </c>
      <c r="AV47" s="24">
        <f>Counts!AV47*'Job Details'!$B$16</f>
        <v>0</v>
      </c>
      <c r="AW47" s="23">
        <f>Counts!AW47*'Job Details'!$B$17</f>
        <v>0</v>
      </c>
      <c r="AX47" s="73">
        <f>Counts!AX47*'Job Details'!$B$18</f>
        <v>0</v>
      </c>
      <c r="AY47" s="74">
        <f t="shared" si="67"/>
        <v>0</v>
      </c>
      <c r="AZ47" s="21">
        <f>Counts!AZ47*'Job Details'!$B$12</f>
        <v>12</v>
      </c>
      <c r="BA47" s="22">
        <f>Counts!BA47*'Job Details'!$B$13</f>
        <v>2</v>
      </c>
      <c r="BB47" s="23">
        <f>Counts!BB47*'Job Details'!$B$14</f>
        <v>0</v>
      </c>
      <c r="BC47" s="23">
        <f>Counts!BC47*'Job Details'!$B$15</f>
        <v>0</v>
      </c>
      <c r="BD47" s="24">
        <f>Counts!BD47*'Job Details'!$B$16</f>
        <v>0</v>
      </c>
      <c r="BE47" s="23">
        <f>Counts!BE47*'Job Details'!$B$17</f>
        <v>0</v>
      </c>
      <c r="BF47" s="73">
        <f>Counts!BF47*'Job Details'!$B$18</f>
        <v>0</v>
      </c>
      <c r="BG47" s="74">
        <f t="shared" si="68"/>
        <v>14</v>
      </c>
      <c r="BH47" s="21">
        <f>Counts!BH47*'Job Details'!$B$12</f>
        <v>85</v>
      </c>
      <c r="BI47" s="22">
        <f>Counts!BI47*'Job Details'!$B$13</f>
        <v>20</v>
      </c>
      <c r="BJ47" s="23">
        <f>Counts!BJ47*'Job Details'!$B$14</f>
        <v>0</v>
      </c>
      <c r="BK47" s="23">
        <f>Counts!BK47*'Job Details'!$B$15</f>
        <v>2.2999999999999998</v>
      </c>
      <c r="BL47" s="24">
        <f>Counts!BL47*'Job Details'!$B$16</f>
        <v>2</v>
      </c>
      <c r="BM47" s="23">
        <f>Counts!BM47*'Job Details'!$B$17</f>
        <v>0</v>
      </c>
      <c r="BN47" s="73">
        <f>Counts!BN47*'Job Details'!$B$18</f>
        <v>0</v>
      </c>
      <c r="BO47" s="74">
        <f t="shared" si="69"/>
        <v>109.3</v>
      </c>
      <c r="BP47" s="21">
        <f>Counts!BP47*'Job Details'!$B$12</f>
        <v>6</v>
      </c>
      <c r="BQ47" s="22">
        <f>Counts!BQ47*'Job Details'!$B$13</f>
        <v>3</v>
      </c>
      <c r="BR47" s="23">
        <f>Counts!BR47*'Job Details'!$B$14</f>
        <v>0</v>
      </c>
      <c r="BS47" s="23">
        <f>Counts!BS47*'Job Details'!$B$15</f>
        <v>0</v>
      </c>
      <c r="BT47" s="24">
        <f>Counts!BT47*'Job Details'!$B$16</f>
        <v>0</v>
      </c>
      <c r="BU47" s="23">
        <f>Counts!BU47*'Job Details'!$B$17</f>
        <v>0</v>
      </c>
      <c r="BV47" s="73">
        <f>Counts!BV47*'Job Details'!$B$18</f>
        <v>0</v>
      </c>
      <c r="BW47" s="74">
        <f t="shared" si="70"/>
        <v>9</v>
      </c>
      <c r="BX47" s="21">
        <f>Counts!BX47*'Job Details'!$B$12</f>
        <v>8</v>
      </c>
      <c r="BY47" s="22">
        <f>Counts!BY47*'Job Details'!$B$13</f>
        <v>1</v>
      </c>
      <c r="BZ47" s="23">
        <f>Counts!BZ47*'Job Details'!$B$14</f>
        <v>0</v>
      </c>
      <c r="CA47" s="23">
        <f>Counts!CA47*'Job Details'!$B$15</f>
        <v>0</v>
      </c>
      <c r="CB47" s="24">
        <f>Counts!CB47*'Job Details'!$B$16</f>
        <v>0</v>
      </c>
      <c r="CC47" s="23">
        <f>Counts!CC47*'Job Details'!$B$17</f>
        <v>0</v>
      </c>
      <c r="CD47" s="73">
        <f>Counts!CD47*'Job Details'!$B$18</f>
        <v>0</v>
      </c>
      <c r="CE47" s="74">
        <f t="shared" si="71"/>
        <v>9</v>
      </c>
      <c r="CF47" s="21">
        <f>Counts!CF47*'Job Details'!$B$12</f>
        <v>0</v>
      </c>
      <c r="CG47" s="22">
        <f>Counts!CG47*'Job Details'!$B$13</f>
        <v>0</v>
      </c>
      <c r="CH47" s="23">
        <f>Counts!CH47*'Job Details'!$B$14</f>
        <v>0</v>
      </c>
      <c r="CI47" s="23">
        <f>Counts!CI47*'Job Details'!$B$15</f>
        <v>0</v>
      </c>
      <c r="CJ47" s="24">
        <f>Counts!CJ47*'Job Details'!$B$16</f>
        <v>0</v>
      </c>
      <c r="CK47" s="23">
        <f>Counts!CK47*'Job Details'!$B$17</f>
        <v>0</v>
      </c>
      <c r="CL47" s="73">
        <f>Counts!CL47*'Job Details'!$B$18</f>
        <v>0</v>
      </c>
      <c r="CM47" s="74">
        <f t="shared" si="72"/>
        <v>0</v>
      </c>
      <c r="CN47" s="21">
        <f>Counts!CN47*'Job Details'!$B$12</f>
        <v>8</v>
      </c>
      <c r="CO47" s="22">
        <f>Counts!CO47*'Job Details'!$B$13</f>
        <v>0</v>
      </c>
      <c r="CP47" s="23">
        <f>Counts!CP47*'Job Details'!$B$14</f>
        <v>0</v>
      </c>
      <c r="CQ47" s="23">
        <f>Counts!CQ47*'Job Details'!$B$15</f>
        <v>0</v>
      </c>
      <c r="CR47" s="24">
        <f>Counts!CR47*'Job Details'!$B$16</f>
        <v>0</v>
      </c>
      <c r="CS47" s="23">
        <f>Counts!CS47*'Job Details'!$B$17</f>
        <v>0</v>
      </c>
      <c r="CT47" s="73">
        <f>Counts!CT47*'Job Details'!$B$18</f>
        <v>0</v>
      </c>
      <c r="CU47" s="74">
        <f t="shared" si="73"/>
        <v>8</v>
      </c>
      <c r="CV47" s="21">
        <f>Counts!CV47*'Job Details'!$B$12</f>
        <v>3</v>
      </c>
      <c r="CW47" s="22">
        <f>Counts!CW47*'Job Details'!$B$13</f>
        <v>0</v>
      </c>
      <c r="CX47" s="23">
        <f>Counts!CX47*'Job Details'!$B$14</f>
        <v>0</v>
      </c>
      <c r="CY47" s="23">
        <f>Counts!CY47*'Job Details'!$B$15</f>
        <v>0</v>
      </c>
      <c r="CZ47" s="24">
        <f>Counts!CZ47*'Job Details'!$B$16</f>
        <v>0</v>
      </c>
      <c r="DA47" s="23">
        <f>Counts!DA47*'Job Details'!$B$17</f>
        <v>0</v>
      </c>
      <c r="DB47" s="73">
        <f>Counts!DB47*'Job Details'!$B$18</f>
        <v>0</v>
      </c>
      <c r="DC47" s="74">
        <f t="shared" si="74"/>
        <v>3</v>
      </c>
      <c r="DD47" s="21">
        <f>Counts!DD47*'Job Details'!$B$12</f>
        <v>155</v>
      </c>
      <c r="DE47" s="22">
        <f>Counts!DE47*'Job Details'!$B$13</f>
        <v>24</v>
      </c>
      <c r="DF47" s="23">
        <f>Counts!DF47*'Job Details'!$B$14</f>
        <v>3</v>
      </c>
      <c r="DG47" s="23">
        <f>Counts!DG47*'Job Details'!$B$15</f>
        <v>0</v>
      </c>
      <c r="DH47" s="24">
        <f>Counts!DH47*'Job Details'!$B$16</f>
        <v>2</v>
      </c>
      <c r="DI47" s="23">
        <f>Counts!DI47*'Job Details'!$B$17</f>
        <v>0</v>
      </c>
      <c r="DJ47" s="73">
        <f>Counts!DJ47*'Job Details'!$B$18</f>
        <v>0</v>
      </c>
      <c r="DK47" s="74">
        <f t="shared" si="75"/>
        <v>184</v>
      </c>
      <c r="DL47" s="21">
        <f>Counts!DL47*'Job Details'!$B$12</f>
        <v>7</v>
      </c>
      <c r="DM47" s="22">
        <f>Counts!DM47*'Job Details'!$B$13</f>
        <v>0</v>
      </c>
      <c r="DN47" s="23">
        <f>Counts!DN47*'Job Details'!$B$14</f>
        <v>0</v>
      </c>
      <c r="DO47" s="23">
        <f>Counts!DO47*'Job Details'!$B$15</f>
        <v>0</v>
      </c>
      <c r="DP47" s="24">
        <f>Counts!DP47*'Job Details'!$B$16</f>
        <v>0</v>
      </c>
      <c r="DQ47" s="23">
        <f>Counts!DQ47*'Job Details'!$B$17</f>
        <v>0</v>
      </c>
      <c r="DR47" s="73">
        <f>Counts!DR47*'Job Details'!$B$18</f>
        <v>0</v>
      </c>
      <c r="DS47" s="74">
        <f t="shared" si="16"/>
        <v>7</v>
      </c>
      <c r="DT47" s="21">
        <f>Counts!DT47*'Job Details'!$B$12</f>
        <v>0</v>
      </c>
      <c r="DU47" s="22">
        <f>Counts!DU47*'Job Details'!$B$13</f>
        <v>0</v>
      </c>
      <c r="DV47" s="23">
        <f>Counts!DV47*'Job Details'!$B$14</f>
        <v>0</v>
      </c>
      <c r="DW47" s="23">
        <f>Counts!DW47*'Job Details'!$B$15</f>
        <v>0</v>
      </c>
      <c r="DX47" s="24">
        <f>Counts!DX47*'Job Details'!$B$16</f>
        <v>0</v>
      </c>
      <c r="DY47" s="23">
        <f>Counts!DY47*'Job Details'!$B$17</f>
        <v>0</v>
      </c>
      <c r="DZ47" s="22">
        <f>Counts!DZ47*'Job Details'!$B$18</f>
        <v>0</v>
      </c>
      <c r="EA47" s="101">
        <f t="shared" si="17"/>
        <v>0</v>
      </c>
    </row>
    <row r="48" spans="1:131" ht="21.9" customHeight="1">
      <c r="A48" s="25">
        <f t="shared" si="76"/>
        <v>0.71874999999999989</v>
      </c>
      <c r="B48" s="26" t="s">
        <v>57</v>
      </c>
      <c r="C48" s="26">
        <f t="shared" si="77"/>
        <v>0.72916666666666652</v>
      </c>
      <c r="D48" s="42">
        <f>Counts!D48*'Job Details'!$B$12</f>
        <v>0</v>
      </c>
      <c r="E48" s="28">
        <f>Counts!E48*'Job Details'!$B$13</f>
        <v>0</v>
      </c>
      <c r="F48" s="29">
        <f>Counts!F48*'Job Details'!$B$14</f>
        <v>0</v>
      </c>
      <c r="G48" s="29">
        <f>Counts!G48*'Job Details'!$B$15</f>
        <v>0</v>
      </c>
      <c r="H48" s="30">
        <f>Counts!H48*'Job Details'!$B$16</f>
        <v>0</v>
      </c>
      <c r="I48" s="29">
        <f>Counts!I48*'Job Details'!$B$17</f>
        <v>0</v>
      </c>
      <c r="J48" s="75">
        <f>Counts!J48*'Job Details'!$B$18</f>
        <v>0</v>
      </c>
      <c r="K48" s="76">
        <f t="shared" si="2"/>
        <v>0</v>
      </c>
      <c r="L48" s="27">
        <f>Counts!L48*'Job Details'!$B$12</f>
        <v>33</v>
      </c>
      <c r="M48" s="28">
        <f>Counts!M48*'Job Details'!$B$13</f>
        <v>6</v>
      </c>
      <c r="N48" s="29">
        <f>Counts!N48*'Job Details'!$B$14</f>
        <v>0</v>
      </c>
      <c r="O48" s="29">
        <f>Counts!O48*'Job Details'!$B$15</f>
        <v>0</v>
      </c>
      <c r="P48" s="30">
        <f>Counts!P48*'Job Details'!$B$16</f>
        <v>0</v>
      </c>
      <c r="Q48" s="29">
        <f>Counts!Q48*'Job Details'!$B$17</f>
        <v>0</v>
      </c>
      <c r="R48" s="75">
        <f>Counts!R48*'Job Details'!$B$18</f>
        <v>0</v>
      </c>
      <c r="S48" s="76">
        <f t="shared" si="3"/>
        <v>39</v>
      </c>
      <c r="T48" s="27">
        <f>Counts!T48*'Job Details'!$B$12</f>
        <v>16</v>
      </c>
      <c r="U48" s="28">
        <f>Counts!U48*'Job Details'!$B$13</f>
        <v>3</v>
      </c>
      <c r="V48" s="29">
        <f>Counts!V48*'Job Details'!$B$14</f>
        <v>0</v>
      </c>
      <c r="W48" s="29">
        <f>Counts!W48*'Job Details'!$B$15</f>
        <v>0</v>
      </c>
      <c r="X48" s="30">
        <f>Counts!X48*'Job Details'!$B$16</f>
        <v>0</v>
      </c>
      <c r="Y48" s="29">
        <f>Counts!Y48*'Job Details'!$B$17</f>
        <v>0</v>
      </c>
      <c r="Z48" s="75">
        <f>Counts!Z48*'Job Details'!$B$18</f>
        <v>0</v>
      </c>
      <c r="AA48" s="76">
        <f t="shared" si="4"/>
        <v>19</v>
      </c>
      <c r="AB48" s="27">
        <f>Counts!AB48*'Job Details'!$B$12</f>
        <v>4</v>
      </c>
      <c r="AC48" s="28">
        <f>Counts!AC48*'Job Details'!$B$13</f>
        <v>1</v>
      </c>
      <c r="AD48" s="29">
        <f>Counts!AD48*'Job Details'!$B$14</f>
        <v>0</v>
      </c>
      <c r="AE48" s="29">
        <f>Counts!AE48*'Job Details'!$B$15</f>
        <v>0</v>
      </c>
      <c r="AF48" s="30">
        <f>Counts!AF48*'Job Details'!$B$16</f>
        <v>0</v>
      </c>
      <c r="AG48" s="29">
        <f>Counts!AG48*'Job Details'!$B$17</f>
        <v>0</v>
      </c>
      <c r="AH48" s="75">
        <f>Counts!AH48*'Job Details'!$B$18</f>
        <v>0</v>
      </c>
      <c r="AI48" s="76">
        <f t="shared" si="5"/>
        <v>5</v>
      </c>
      <c r="AJ48" s="27">
        <f>Counts!AJ48*'Job Details'!$B$12</f>
        <v>18</v>
      </c>
      <c r="AK48" s="28">
        <f>Counts!AK48*'Job Details'!$B$13</f>
        <v>3</v>
      </c>
      <c r="AL48" s="29">
        <f>Counts!AL48*'Job Details'!$B$14</f>
        <v>0</v>
      </c>
      <c r="AM48" s="29">
        <f>Counts!AM48*'Job Details'!$B$15</f>
        <v>0</v>
      </c>
      <c r="AN48" s="30">
        <f>Counts!AN48*'Job Details'!$B$16</f>
        <v>0</v>
      </c>
      <c r="AO48" s="29">
        <f>Counts!AO48*'Job Details'!$B$17</f>
        <v>0</v>
      </c>
      <c r="AP48" s="75">
        <f>Counts!AP48*'Job Details'!$B$18</f>
        <v>0</v>
      </c>
      <c r="AQ48" s="76">
        <f t="shared" si="66"/>
        <v>21</v>
      </c>
      <c r="AR48" s="27">
        <f>Counts!AR48*'Job Details'!$B$12</f>
        <v>0</v>
      </c>
      <c r="AS48" s="28">
        <f>Counts!AS48*'Job Details'!$B$13</f>
        <v>0</v>
      </c>
      <c r="AT48" s="29">
        <f>Counts!AT48*'Job Details'!$B$14</f>
        <v>0</v>
      </c>
      <c r="AU48" s="29">
        <f>Counts!AU48*'Job Details'!$B$15</f>
        <v>0</v>
      </c>
      <c r="AV48" s="30">
        <f>Counts!AV48*'Job Details'!$B$16</f>
        <v>0</v>
      </c>
      <c r="AW48" s="29">
        <f>Counts!AW48*'Job Details'!$B$17</f>
        <v>0</v>
      </c>
      <c r="AX48" s="75">
        <f>Counts!AX48*'Job Details'!$B$18</f>
        <v>0</v>
      </c>
      <c r="AY48" s="76">
        <f t="shared" si="67"/>
        <v>0</v>
      </c>
      <c r="AZ48" s="27">
        <f>Counts!AZ48*'Job Details'!$B$12</f>
        <v>21</v>
      </c>
      <c r="BA48" s="28">
        <f>Counts!BA48*'Job Details'!$B$13</f>
        <v>2</v>
      </c>
      <c r="BB48" s="29">
        <f>Counts!BB48*'Job Details'!$B$14</f>
        <v>0</v>
      </c>
      <c r="BC48" s="29">
        <f>Counts!BC48*'Job Details'!$B$15</f>
        <v>0</v>
      </c>
      <c r="BD48" s="30">
        <f>Counts!BD48*'Job Details'!$B$16</f>
        <v>0</v>
      </c>
      <c r="BE48" s="29">
        <f>Counts!BE48*'Job Details'!$B$17</f>
        <v>0</v>
      </c>
      <c r="BF48" s="75">
        <f>Counts!BF48*'Job Details'!$B$18</f>
        <v>0</v>
      </c>
      <c r="BG48" s="76">
        <f t="shared" si="68"/>
        <v>23</v>
      </c>
      <c r="BH48" s="27">
        <f>Counts!BH48*'Job Details'!$B$12</f>
        <v>100</v>
      </c>
      <c r="BI48" s="28">
        <f>Counts!BI48*'Job Details'!$B$13</f>
        <v>16</v>
      </c>
      <c r="BJ48" s="29">
        <f>Counts!BJ48*'Job Details'!$B$14</f>
        <v>3</v>
      </c>
      <c r="BK48" s="29">
        <f>Counts!BK48*'Job Details'!$B$15</f>
        <v>0</v>
      </c>
      <c r="BL48" s="30">
        <f>Counts!BL48*'Job Details'!$B$16</f>
        <v>0</v>
      </c>
      <c r="BM48" s="29">
        <f>Counts!BM48*'Job Details'!$B$17</f>
        <v>0</v>
      </c>
      <c r="BN48" s="75">
        <f>Counts!BN48*'Job Details'!$B$18</f>
        <v>0</v>
      </c>
      <c r="BO48" s="76">
        <f t="shared" si="69"/>
        <v>119</v>
      </c>
      <c r="BP48" s="27">
        <f>Counts!BP48*'Job Details'!$B$12</f>
        <v>9</v>
      </c>
      <c r="BQ48" s="28">
        <f>Counts!BQ48*'Job Details'!$B$13</f>
        <v>0</v>
      </c>
      <c r="BR48" s="29">
        <f>Counts!BR48*'Job Details'!$B$14</f>
        <v>0</v>
      </c>
      <c r="BS48" s="29">
        <f>Counts!BS48*'Job Details'!$B$15</f>
        <v>0</v>
      </c>
      <c r="BT48" s="30">
        <f>Counts!BT48*'Job Details'!$B$16</f>
        <v>0</v>
      </c>
      <c r="BU48" s="29">
        <f>Counts!BU48*'Job Details'!$B$17</f>
        <v>0</v>
      </c>
      <c r="BV48" s="75">
        <f>Counts!BV48*'Job Details'!$B$18</f>
        <v>0</v>
      </c>
      <c r="BW48" s="76">
        <f t="shared" si="70"/>
        <v>9</v>
      </c>
      <c r="BX48" s="27">
        <f>Counts!BX48*'Job Details'!$B$12</f>
        <v>8</v>
      </c>
      <c r="BY48" s="28">
        <f>Counts!BY48*'Job Details'!$B$13</f>
        <v>5</v>
      </c>
      <c r="BZ48" s="29">
        <f>Counts!BZ48*'Job Details'!$B$14</f>
        <v>0</v>
      </c>
      <c r="CA48" s="29">
        <f>Counts!CA48*'Job Details'!$B$15</f>
        <v>0</v>
      </c>
      <c r="CB48" s="30">
        <f>Counts!CB48*'Job Details'!$B$16</f>
        <v>0</v>
      </c>
      <c r="CC48" s="29">
        <f>Counts!CC48*'Job Details'!$B$17</f>
        <v>0</v>
      </c>
      <c r="CD48" s="75">
        <f>Counts!CD48*'Job Details'!$B$18</f>
        <v>0</v>
      </c>
      <c r="CE48" s="76">
        <f t="shared" si="71"/>
        <v>13</v>
      </c>
      <c r="CF48" s="27">
        <f>Counts!CF48*'Job Details'!$B$12</f>
        <v>0</v>
      </c>
      <c r="CG48" s="28">
        <f>Counts!CG48*'Job Details'!$B$13</f>
        <v>0</v>
      </c>
      <c r="CH48" s="29">
        <f>Counts!CH48*'Job Details'!$B$14</f>
        <v>0</v>
      </c>
      <c r="CI48" s="29">
        <f>Counts!CI48*'Job Details'!$B$15</f>
        <v>0</v>
      </c>
      <c r="CJ48" s="30">
        <f>Counts!CJ48*'Job Details'!$B$16</f>
        <v>0</v>
      </c>
      <c r="CK48" s="29">
        <f>Counts!CK48*'Job Details'!$B$17</f>
        <v>0</v>
      </c>
      <c r="CL48" s="75">
        <f>Counts!CL48*'Job Details'!$B$18</f>
        <v>0</v>
      </c>
      <c r="CM48" s="76">
        <f t="shared" si="72"/>
        <v>0</v>
      </c>
      <c r="CN48" s="27">
        <f>Counts!CN48*'Job Details'!$B$12</f>
        <v>4</v>
      </c>
      <c r="CO48" s="28">
        <f>Counts!CO48*'Job Details'!$B$13</f>
        <v>0</v>
      </c>
      <c r="CP48" s="29">
        <f>Counts!CP48*'Job Details'!$B$14</f>
        <v>0</v>
      </c>
      <c r="CQ48" s="29">
        <f>Counts!CQ48*'Job Details'!$B$15</f>
        <v>0</v>
      </c>
      <c r="CR48" s="30">
        <f>Counts!CR48*'Job Details'!$B$16</f>
        <v>0</v>
      </c>
      <c r="CS48" s="29">
        <f>Counts!CS48*'Job Details'!$B$17</f>
        <v>0</v>
      </c>
      <c r="CT48" s="75">
        <f>Counts!CT48*'Job Details'!$B$18</f>
        <v>0</v>
      </c>
      <c r="CU48" s="76">
        <f t="shared" si="73"/>
        <v>4</v>
      </c>
      <c r="CV48" s="27">
        <f>Counts!CV48*'Job Details'!$B$12</f>
        <v>12</v>
      </c>
      <c r="CW48" s="28">
        <f>Counts!CW48*'Job Details'!$B$13</f>
        <v>0</v>
      </c>
      <c r="CX48" s="29">
        <f>Counts!CX48*'Job Details'!$B$14</f>
        <v>0</v>
      </c>
      <c r="CY48" s="29">
        <f>Counts!CY48*'Job Details'!$B$15</f>
        <v>0</v>
      </c>
      <c r="CZ48" s="30">
        <f>Counts!CZ48*'Job Details'!$B$16</f>
        <v>0</v>
      </c>
      <c r="DA48" s="29">
        <f>Counts!DA48*'Job Details'!$B$17</f>
        <v>0</v>
      </c>
      <c r="DB48" s="75">
        <f>Counts!DB48*'Job Details'!$B$18</f>
        <v>0</v>
      </c>
      <c r="DC48" s="76">
        <f t="shared" si="74"/>
        <v>12</v>
      </c>
      <c r="DD48" s="27">
        <f>Counts!DD48*'Job Details'!$B$12</f>
        <v>185</v>
      </c>
      <c r="DE48" s="28">
        <f>Counts!DE48*'Job Details'!$B$13</f>
        <v>16</v>
      </c>
      <c r="DF48" s="29">
        <f>Counts!DF48*'Job Details'!$B$14</f>
        <v>4.5</v>
      </c>
      <c r="DG48" s="29">
        <f>Counts!DG48*'Job Details'!$B$15</f>
        <v>0</v>
      </c>
      <c r="DH48" s="30">
        <f>Counts!DH48*'Job Details'!$B$16</f>
        <v>2</v>
      </c>
      <c r="DI48" s="29">
        <f>Counts!DI48*'Job Details'!$B$17</f>
        <v>0.8</v>
      </c>
      <c r="DJ48" s="75">
        <f>Counts!DJ48*'Job Details'!$B$18</f>
        <v>0</v>
      </c>
      <c r="DK48" s="76">
        <f t="shared" si="75"/>
        <v>208.3</v>
      </c>
      <c r="DL48" s="27">
        <f>Counts!DL48*'Job Details'!$B$12</f>
        <v>14</v>
      </c>
      <c r="DM48" s="28">
        <f>Counts!DM48*'Job Details'!$B$13</f>
        <v>1</v>
      </c>
      <c r="DN48" s="29">
        <f>Counts!DN48*'Job Details'!$B$14</f>
        <v>0</v>
      </c>
      <c r="DO48" s="29">
        <f>Counts!DO48*'Job Details'!$B$15</f>
        <v>0</v>
      </c>
      <c r="DP48" s="30">
        <f>Counts!DP48*'Job Details'!$B$16</f>
        <v>0</v>
      </c>
      <c r="DQ48" s="29">
        <f>Counts!DQ48*'Job Details'!$B$17</f>
        <v>0</v>
      </c>
      <c r="DR48" s="75">
        <f>Counts!DR48*'Job Details'!$B$18</f>
        <v>0</v>
      </c>
      <c r="DS48" s="76">
        <f t="shared" si="16"/>
        <v>15</v>
      </c>
      <c r="DT48" s="27">
        <f>Counts!DT48*'Job Details'!$B$12</f>
        <v>0</v>
      </c>
      <c r="DU48" s="28">
        <f>Counts!DU48*'Job Details'!$B$13</f>
        <v>0</v>
      </c>
      <c r="DV48" s="29">
        <f>Counts!DV48*'Job Details'!$B$14</f>
        <v>0</v>
      </c>
      <c r="DW48" s="29">
        <f>Counts!DW48*'Job Details'!$B$15</f>
        <v>0</v>
      </c>
      <c r="DX48" s="30">
        <f>Counts!DX48*'Job Details'!$B$16</f>
        <v>0</v>
      </c>
      <c r="DY48" s="29">
        <f>Counts!DY48*'Job Details'!$B$17</f>
        <v>0</v>
      </c>
      <c r="DZ48" s="28">
        <f>Counts!DZ48*'Job Details'!$B$18</f>
        <v>0</v>
      </c>
      <c r="EA48" s="99">
        <f t="shared" si="17"/>
        <v>0</v>
      </c>
    </row>
    <row r="49" spans="1:131" ht="21.9" customHeight="1">
      <c r="A49" s="25">
        <f t="shared" si="76"/>
        <v>0.72916666666666652</v>
      </c>
      <c r="B49" s="26" t="s">
        <v>57</v>
      </c>
      <c r="C49" s="26">
        <f t="shared" si="77"/>
        <v>0.73958333333333315</v>
      </c>
      <c r="D49" s="42">
        <f>Counts!D49*'Job Details'!$B$12</f>
        <v>0</v>
      </c>
      <c r="E49" s="28">
        <f>Counts!E49*'Job Details'!$B$13</f>
        <v>0</v>
      </c>
      <c r="F49" s="29">
        <f>Counts!F49*'Job Details'!$B$14</f>
        <v>0</v>
      </c>
      <c r="G49" s="29">
        <f>Counts!G49*'Job Details'!$B$15</f>
        <v>0</v>
      </c>
      <c r="H49" s="30">
        <f>Counts!H49*'Job Details'!$B$16</f>
        <v>0</v>
      </c>
      <c r="I49" s="29">
        <f>Counts!I49*'Job Details'!$B$17</f>
        <v>0</v>
      </c>
      <c r="J49" s="75">
        <f>Counts!J49*'Job Details'!$B$18</f>
        <v>0</v>
      </c>
      <c r="K49" s="76">
        <f t="shared" si="2"/>
        <v>0</v>
      </c>
      <c r="L49" s="27">
        <f>Counts!L49*'Job Details'!$B$12</f>
        <v>17</v>
      </c>
      <c r="M49" s="28">
        <f>Counts!M49*'Job Details'!$B$13</f>
        <v>1</v>
      </c>
      <c r="N49" s="29">
        <f>Counts!N49*'Job Details'!$B$14</f>
        <v>1.5</v>
      </c>
      <c r="O49" s="29">
        <f>Counts!O49*'Job Details'!$B$15</f>
        <v>0</v>
      </c>
      <c r="P49" s="30">
        <f>Counts!P49*'Job Details'!$B$16</f>
        <v>0</v>
      </c>
      <c r="Q49" s="29">
        <f>Counts!Q49*'Job Details'!$B$17</f>
        <v>0</v>
      </c>
      <c r="R49" s="75">
        <f>Counts!R49*'Job Details'!$B$18</f>
        <v>0</v>
      </c>
      <c r="S49" s="76">
        <f t="shared" si="3"/>
        <v>19.5</v>
      </c>
      <c r="T49" s="27">
        <f>Counts!T49*'Job Details'!$B$12</f>
        <v>7</v>
      </c>
      <c r="U49" s="28">
        <f>Counts!U49*'Job Details'!$B$13</f>
        <v>4</v>
      </c>
      <c r="V49" s="29">
        <f>Counts!V49*'Job Details'!$B$14</f>
        <v>0</v>
      </c>
      <c r="W49" s="29">
        <f>Counts!W49*'Job Details'!$B$15</f>
        <v>0</v>
      </c>
      <c r="X49" s="30">
        <f>Counts!X49*'Job Details'!$B$16</f>
        <v>0</v>
      </c>
      <c r="Y49" s="29">
        <f>Counts!Y49*'Job Details'!$B$17</f>
        <v>0</v>
      </c>
      <c r="Z49" s="75">
        <f>Counts!Z49*'Job Details'!$B$18</f>
        <v>0</v>
      </c>
      <c r="AA49" s="76">
        <f t="shared" si="4"/>
        <v>11</v>
      </c>
      <c r="AB49" s="27">
        <f>Counts!AB49*'Job Details'!$B$12</f>
        <v>6</v>
      </c>
      <c r="AC49" s="28">
        <f>Counts!AC49*'Job Details'!$B$13</f>
        <v>0</v>
      </c>
      <c r="AD49" s="29">
        <f>Counts!AD49*'Job Details'!$B$14</f>
        <v>0</v>
      </c>
      <c r="AE49" s="29">
        <f>Counts!AE49*'Job Details'!$B$15</f>
        <v>0</v>
      </c>
      <c r="AF49" s="30">
        <f>Counts!AF49*'Job Details'!$B$16</f>
        <v>0</v>
      </c>
      <c r="AG49" s="29">
        <f>Counts!AG49*'Job Details'!$B$17</f>
        <v>0</v>
      </c>
      <c r="AH49" s="75">
        <f>Counts!AH49*'Job Details'!$B$18</f>
        <v>0</v>
      </c>
      <c r="AI49" s="76">
        <f t="shared" si="5"/>
        <v>6</v>
      </c>
      <c r="AJ49" s="27">
        <f>Counts!AJ49*'Job Details'!$B$12</f>
        <v>18</v>
      </c>
      <c r="AK49" s="28">
        <f>Counts!AK49*'Job Details'!$B$13</f>
        <v>2</v>
      </c>
      <c r="AL49" s="29">
        <f>Counts!AL49*'Job Details'!$B$14</f>
        <v>0</v>
      </c>
      <c r="AM49" s="29">
        <f>Counts!AM49*'Job Details'!$B$15</f>
        <v>0</v>
      </c>
      <c r="AN49" s="30">
        <f>Counts!AN49*'Job Details'!$B$16</f>
        <v>0</v>
      </c>
      <c r="AO49" s="29">
        <f>Counts!AO49*'Job Details'!$B$17</f>
        <v>0.4</v>
      </c>
      <c r="AP49" s="75">
        <f>Counts!AP49*'Job Details'!$B$18</f>
        <v>0</v>
      </c>
      <c r="AQ49" s="76">
        <f t="shared" si="66"/>
        <v>20.399999999999999</v>
      </c>
      <c r="AR49" s="27">
        <f>Counts!AR49*'Job Details'!$B$12</f>
        <v>0</v>
      </c>
      <c r="AS49" s="28">
        <f>Counts!AS49*'Job Details'!$B$13</f>
        <v>0</v>
      </c>
      <c r="AT49" s="29">
        <f>Counts!AT49*'Job Details'!$B$14</f>
        <v>0</v>
      </c>
      <c r="AU49" s="29">
        <f>Counts!AU49*'Job Details'!$B$15</f>
        <v>0</v>
      </c>
      <c r="AV49" s="30">
        <f>Counts!AV49*'Job Details'!$B$16</f>
        <v>0</v>
      </c>
      <c r="AW49" s="29">
        <f>Counts!AW49*'Job Details'!$B$17</f>
        <v>0</v>
      </c>
      <c r="AX49" s="75">
        <f>Counts!AX49*'Job Details'!$B$18</f>
        <v>0</v>
      </c>
      <c r="AY49" s="76">
        <f t="shared" si="67"/>
        <v>0</v>
      </c>
      <c r="AZ49" s="27">
        <f>Counts!AZ49*'Job Details'!$B$12</f>
        <v>13</v>
      </c>
      <c r="BA49" s="28">
        <f>Counts!BA49*'Job Details'!$B$13</f>
        <v>5</v>
      </c>
      <c r="BB49" s="29">
        <f>Counts!BB49*'Job Details'!$B$14</f>
        <v>0</v>
      </c>
      <c r="BC49" s="29">
        <f>Counts!BC49*'Job Details'!$B$15</f>
        <v>2.2999999999999998</v>
      </c>
      <c r="BD49" s="30">
        <f>Counts!BD49*'Job Details'!$B$16</f>
        <v>0</v>
      </c>
      <c r="BE49" s="29">
        <f>Counts!BE49*'Job Details'!$B$17</f>
        <v>0</v>
      </c>
      <c r="BF49" s="75">
        <f>Counts!BF49*'Job Details'!$B$18</f>
        <v>0</v>
      </c>
      <c r="BG49" s="76">
        <f t="shared" si="68"/>
        <v>20.3</v>
      </c>
      <c r="BH49" s="27">
        <f>Counts!BH49*'Job Details'!$B$12</f>
        <v>90</v>
      </c>
      <c r="BI49" s="28">
        <f>Counts!BI49*'Job Details'!$B$13</f>
        <v>12</v>
      </c>
      <c r="BJ49" s="29">
        <f>Counts!BJ49*'Job Details'!$B$14</f>
        <v>0</v>
      </c>
      <c r="BK49" s="29">
        <f>Counts!BK49*'Job Details'!$B$15</f>
        <v>4.5999999999999996</v>
      </c>
      <c r="BL49" s="30">
        <f>Counts!BL49*'Job Details'!$B$16</f>
        <v>2</v>
      </c>
      <c r="BM49" s="29">
        <f>Counts!BM49*'Job Details'!$B$17</f>
        <v>0.8</v>
      </c>
      <c r="BN49" s="75">
        <f>Counts!BN49*'Job Details'!$B$18</f>
        <v>0</v>
      </c>
      <c r="BO49" s="76">
        <f t="shared" si="69"/>
        <v>109.39999999999999</v>
      </c>
      <c r="BP49" s="27">
        <f>Counts!BP49*'Job Details'!$B$12</f>
        <v>10</v>
      </c>
      <c r="BQ49" s="28">
        <f>Counts!BQ49*'Job Details'!$B$13</f>
        <v>1</v>
      </c>
      <c r="BR49" s="29">
        <f>Counts!BR49*'Job Details'!$B$14</f>
        <v>0</v>
      </c>
      <c r="BS49" s="29">
        <f>Counts!BS49*'Job Details'!$B$15</f>
        <v>0</v>
      </c>
      <c r="BT49" s="30">
        <f>Counts!BT49*'Job Details'!$B$16</f>
        <v>0</v>
      </c>
      <c r="BU49" s="29">
        <f>Counts!BU49*'Job Details'!$B$17</f>
        <v>0.4</v>
      </c>
      <c r="BV49" s="75">
        <f>Counts!BV49*'Job Details'!$B$18</f>
        <v>0</v>
      </c>
      <c r="BW49" s="76">
        <f t="shared" si="70"/>
        <v>11.4</v>
      </c>
      <c r="BX49" s="27">
        <f>Counts!BX49*'Job Details'!$B$12</f>
        <v>6</v>
      </c>
      <c r="BY49" s="28">
        <f>Counts!BY49*'Job Details'!$B$13</f>
        <v>3</v>
      </c>
      <c r="BZ49" s="29">
        <f>Counts!BZ49*'Job Details'!$B$14</f>
        <v>0</v>
      </c>
      <c r="CA49" s="29">
        <f>Counts!CA49*'Job Details'!$B$15</f>
        <v>0</v>
      </c>
      <c r="CB49" s="30">
        <f>Counts!CB49*'Job Details'!$B$16</f>
        <v>0</v>
      </c>
      <c r="CC49" s="29">
        <f>Counts!CC49*'Job Details'!$B$17</f>
        <v>0</v>
      </c>
      <c r="CD49" s="75">
        <f>Counts!CD49*'Job Details'!$B$18</f>
        <v>0</v>
      </c>
      <c r="CE49" s="76">
        <f t="shared" si="71"/>
        <v>9</v>
      </c>
      <c r="CF49" s="27">
        <f>Counts!CF49*'Job Details'!$B$12</f>
        <v>0</v>
      </c>
      <c r="CG49" s="28">
        <f>Counts!CG49*'Job Details'!$B$13</f>
        <v>0</v>
      </c>
      <c r="CH49" s="29">
        <f>Counts!CH49*'Job Details'!$B$14</f>
        <v>0</v>
      </c>
      <c r="CI49" s="29">
        <f>Counts!CI49*'Job Details'!$B$15</f>
        <v>0</v>
      </c>
      <c r="CJ49" s="30">
        <f>Counts!CJ49*'Job Details'!$B$16</f>
        <v>0</v>
      </c>
      <c r="CK49" s="29">
        <f>Counts!CK49*'Job Details'!$B$17</f>
        <v>0</v>
      </c>
      <c r="CL49" s="75">
        <f>Counts!CL49*'Job Details'!$B$18</f>
        <v>0</v>
      </c>
      <c r="CM49" s="76">
        <f t="shared" si="72"/>
        <v>0</v>
      </c>
      <c r="CN49" s="27">
        <f>Counts!CN49*'Job Details'!$B$12</f>
        <v>6</v>
      </c>
      <c r="CO49" s="28">
        <f>Counts!CO49*'Job Details'!$B$13</f>
        <v>0</v>
      </c>
      <c r="CP49" s="29">
        <f>Counts!CP49*'Job Details'!$B$14</f>
        <v>0</v>
      </c>
      <c r="CQ49" s="29">
        <f>Counts!CQ49*'Job Details'!$B$15</f>
        <v>0</v>
      </c>
      <c r="CR49" s="30">
        <f>Counts!CR49*'Job Details'!$B$16</f>
        <v>0</v>
      </c>
      <c r="CS49" s="29">
        <f>Counts!CS49*'Job Details'!$B$17</f>
        <v>0</v>
      </c>
      <c r="CT49" s="75">
        <f>Counts!CT49*'Job Details'!$B$18</f>
        <v>0</v>
      </c>
      <c r="CU49" s="76">
        <f t="shared" si="73"/>
        <v>6</v>
      </c>
      <c r="CV49" s="27">
        <f>Counts!CV49*'Job Details'!$B$12</f>
        <v>11</v>
      </c>
      <c r="CW49" s="28">
        <f>Counts!CW49*'Job Details'!$B$13</f>
        <v>1</v>
      </c>
      <c r="CX49" s="29">
        <f>Counts!CX49*'Job Details'!$B$14</f>
        <v>0</v>
      </c>
      <c r="CY49" s="29">
        <f>Counts!CY49*'Job Details'!$B$15</f>
        <v>0</v>
      </c>
      <c r="CZ49" s="30">
        <f>Counts!CZ49*'Job Details'!$B$16</f>
        <v>0</v>
      </c>
      <c r="DA49" s="29">
        <f>Counts!DA49*'Job Details'!$B$17</f>
        <v>0</v>
      </c>
      <c r="DB49" s="75">
        <f>Counts!DB49*'Job Details'!$B$18</f>
        <v>0</v>
      </c>
      <c r="DC49" s="76">
        <f t="shared" si="74"/>
        <v>12</v>
      </c>
      <c r="DD49" s="27">
        <f>Counts!DD49*'Job Details'!$B$12</f>
        <v>156</v>
      </c>
      <c r="DE49" s="28">
        <f>Counts!DE49*'Job Details'!$B$13</f>
        <v>11</v>
      </c>
      <c r="DF49" s="29">
        <f>Counts!DF49*'Job Details'!$B$14</f>
        <v>1.5</v>
      </c>
      <c r="DG49" s="29">
        <f>Counts!DG49*'Job Details'!$B$15</f>
        <v>2.2999999999999998</v>
      </c>
      <c r="DH49" s="30">
        <f>Counts!DH49*'Job Details'!$B$16</f>
        <v>0</v>
      </c>
      <c r="DI49" s="29">
        <f>Counts!DI49*'Job Details'!$B$17</f>
        <v>0.4</v>
      </c>
      <c r="DJ49" s="75">
        <f>Counts!DJ49*'Job Details'!$B$18</f>
        <v>0</v>
      </c>
      <c r="DK49" s="76">
        <f t="shared" si="75"/>
        <v>171.20000000000002</v>
      </c>
      <c r="DL49" s="27">
        <f>Counts!DL49*'Job Details'!$B$12</f>
        <v>13</v>
      </c>
      <c r="DM49" s="28">
        <f>Counts!DM49*'Job Details'!$B$13</f>
        <v>0</v>
      </c>
      <c r="DN49" s="29">
        <f>Counts!DN49*'Job Details'!$B$14</f>
        <v>0</v>
      </c>
      <c r="DO49" s="29">
        <f>Counts!DO49*'Job Details'!$B$15</f>
        <v>0</v>
      </c>
      <c r="DP49" s="30">
        <f>Counts!DP49*'Job Details'!$B$16</f>
        <v>0</v>
      </c>
      <c r="DQ49" s="29">
        <f>Counts!DQ49*'Job Details'!$B$17</f>
        <v>0</v>
      </c>
      <c r="DR49" s="75">
        <f>Counts!DR49*'Job Details'!$B$18</f>
        <v>0</v>
      </c>
      <c r="DS49" s="76">
        <f t="shared" si="16"/>
        <v>13</v>
      </c>
      <c r="DT49" s="27">
        <f>Counts!DT49*'Job Details'!$B$12</f>
        <v>0</v>
      </c>
      <c r="DU49" s="28">
        <f>Counts!DU49*'Job Details'!$B$13</f>
        <v>0</v>
      </c>
      <c r="DV49" s="29">
        <f>Counts!DV49*'Job Details'!$B$14</f>
        <v>0</v>
      </c>
      <c r="DW49" s="29">
        <f>Counts!DW49*'Job Details'!$B$15</f>
        <v>0</v>
      </c>
      <c r="DX49" s="30">
        <f>Counts!DX49*'Job Details'!$B$16</f>
        <v>0</v>
      </c>
      <c r="DY49" s="29">
        <f>Counts!DY49*'Job Details'!$B$17</f>
        <v>0</v>
      </c>
      <c r="DZ49" s="28">
        <f>Counts!DZ49*'Job Details'!$B$18</f>
        <v>0</v>
      </c>
      <c r="EA49" s="99">
        <f t="shared" si="17"/>
        <v>0</v>
      </c>
    </row>
    <row r="50" spans="1:131" ht="21.9" customHeight="1">
      <c r="A50" s="31">
        <f t="shared" si="76"/>
        <v>0.73958333333333315</v>
      </c>
      <c r="B50" s="33" t="s">
        <v>57</v>
      </c>
      <c r="C50" s="33">
        <f t="shared" si="77"/>
        <v>0.74999999999999978</v>
      </c>
      <c r="D50" s="43">
        <f>Counts!D50*'Job Details'!$B$12</f>
        <v>0</v>
      </c>
      <c r="E50" s="35">
        <f>Counts!E50*'Job Details'!$B$13</f>
        <v>0</v>
      </c>
      <c r="F50" s="45">
        <f>Counts!F50*'Job Details'!$B$14</f>
        <v>0</v>
      </c>
      <c r="G50" s="45">
        <f>Counts!G50*'Job Details'!$B$15</f>
        <v>0</v>
      </c>
      <c r="H50" s="37">
        <f>Counts!H50*'Job Details'!$B$16</f>
        <v>0</v>
      </c>
      <c r="I50" s="45">
        <f>Counts!I50*'Job Details'!$B$17</f>
        <v>0</v>
      </c>
      <c r="J50" s="77">
        <f>Counts!J50*'Job Details'!$B$18</f>
        <v>0</v>
      </c>
      <c r="K50" s="82">
        <f t="shared" si="2"/>
        <v>0</v>
      </c>
      <c r="L50" s="34">
        <f>Counts!L50*'Job Details'!$B$12</f>
        <v>14</v>
      </c>
      <c r="M50" s="35">
        <f>Counts!M50*'Job Details'!$B$13</f>
        <v>1</v>
      </c>
      <c r="N50" s="45">
        <f>Counts!N50*'Job Details'!$B$14</f>
        <v>0</v>
      </c>
      <c r="O50" s="45">
        <f>Counts!O50*'Job Details'!$B$15</f>
        <v>0</v>
      </c>
      <c r="P50" s="37">
        <f>Counts!P50*'Job Details'!$B$16</f>
        <v>0</v>
      </c>
      <c r="Q50" s="45">
        <f>Counts!Q50*'Job Details'!$B$17</f>
        <v>0</v>
      </c>
      <c r="R50" s="77">
        <f>Counts!R50*'Job Details'!$B$18</f>
        <v>0</v>
      </c>
      <c r="S50" s="82">
        <f t="shared" si="3"/>
        <v>15</v>
      </c>
      <c r="T50" s="34">
        <f>Counts!T50*'Job Details'!$B$12</f>
        <v>6</v>
      </c>
      <c r="U50" s="35">
        <f>Counts!U50*'Job Details'!$B$13</f>
        <v>0</v>
      </c>
      <c r="V50" s="45">
        <f>Counts!V50*'Job Details'!$B$14</f>
        <v>1.5</v>
      </c>
      <c r="W50" s="45">
        <f>Counts!W50*'Job Details'!$B$15</f>
        <v>0</v>
      </c>
      <c r="X50" s="37">
        <f>Counts!X50*'Job Details'!$B$16</f>
        <v>0</v>
      </c>
      <c r="Y50" s="45">
        <f>Counts!Y50*'Job Details'!$B$17</f>
        <v>0.4</v>
      </c>
      <c r="Z50" s="77">
        <f>Counts!Z50*'Job Details'!$B$18</f>
        <v>0</v>
      </c>
      <c r="AA50" s="82">
        <f t="shared" si="4"/>
        <v>7.9</v>
      </c>
      <c r="AB50" s="34">
        <f>Counts!AB50*'Job Details'!$B$12</f>
        <v>5</v>
      </c>
      <c r="AC50" s="35">
        <f>Counts!AC50*'Job Details'!$B$13</f>
        <v>1</v>
      </c>
      <c r="AD50" s="45">
        <f>Counts!AD50*'Job Details'!$B$14</f>
        <v>0</v>
      </c>
      <c r="AE50" s="45">
        <f>Counts!AE50*'Job Details'!$B$15</f>
        <v>0</v>
      </c>
      <c r="AF50" s="37">
        <f>Counts!AF50*'Job Details'!$B$16</f>
        <v>0</v>
      </c>
      <c r="AG50" s="45">
        <f>Counts!AG50*'Job Details'!$B$17</f>
        <v>0</v>
      </c>
      <c r="AH50" s="77">
        <f>Counts!AH50*'Job Details'!$B$18</f>
        <v>0</v>
      </c>
      <c r="AI50" s="82">
        <f t="shared" si="5"/>
        <v>6</v>
      </c>
      <c r="AJ50" s="34">
        <f>Counts!AJ50*'Job Details'!$B$12</f>
        <v>9</v>
      </c>
      <c r="AK50" s="35">
        <f>Counts!AK50*'Job Details'!$B$13</f>
        <v>1</v>
      </c>
      <c r="AL50" s="45">
        <f>Counts!AL50*'Job Details'!$B$14</f>
        <v>0</v>
      </c>
      <c r="AM50" s="45">
        <f>Counts!AM50*'Job Details'!$B$15</f>
        <v>0</v>
      </c>
      <c r="AN50" s="37">
        <f>Counts!AN50*'Job Details'!$B$16</f>
        <v>0</v>
      </c>
      <c r="AO50" s="45">
        <f>Counts!AO50*'Job Details'!$B$17</f>
        <v>0</v>
      </c>
      <c r="AP50" s="77">
        <f>Counts!AP50*'Job Details'!$B$18</f>
        <v>0</v>
      </c>
      <c r="AQ50" s="82">
        <f t="shared" si="66"/>
        <v>10</v>
      </c>
      <c r="AR50" s="34">
        <f>Counts!AR50*'Job Details'!$B$12</f>
        <v>0</v>
      </c>
      <c r="AS50" s="35">
        <f>Counts!AS50*'Job Details'!$B$13</f>
        <v>0</v>
      </c>
      <c r="AT50" s="45">
        <f>Counts!AT50*'Job Details'!$B$14</f>
        <v>0</v>
      </c>
      <c r="AU50" s="45">
        <f>Counts!AU50*'Job Details'!$B$15</f>
        <v>0</v>
      </c>
      <c r="AV50" s="37">
        <f>Counts!AV50*'Job Details'!$B$16</f>
        <v>0</v>
      </c>
      <c r="AW50" s="45">
        <f>Counts!AW50*'Job Details'!$B$17</f>
        <v>0</v>
      </c>
      <c r="AX50" s="77">
        <f>Counts!AX50*'Job Details'!$B$18</f>
        <v>0</v>
      </c>
      <c r="AY50" s="82">
        <f t="shared" si="67"/>
        <v>0</v>
      </c>
      <c r="AZ50" s="34">
        <f>Counts!AZ50*'Job Details'!$B$12</f>
        <v>5</v>
      </c>
      <c r="BA50" s="35">
        <f>Counts!BA50*'Job Details'!$B$13</f>
        <v>1</v>
      </c>
      <c r="BB50" s="45">
        <f>Counts!BB50*'Job Details'!$B$14</f>
        <v>0</v>
      </c>
      <c r="BC50" s="45">
        <f>Counts!BC50*'Job Details'!$B$15</f>
        <v>0</v>
      </c>
      <c r="BD50" s="37">
        <f>Counts!BD50*'Job Details'!$B$16</f>
        <v>0</v>
      </c>
      <c r="BE50" s="45">
        <f>Counts!BE50*'Job Details'!$B$17</f>
        <v>0</v>
      </c>
      <c r="BF50" s="77">
        <f>Counts!BF50*'Job Details'!$B$18</f>
        <v>0</v>
      </c>
      <c r="BG50" s="82">
        <f t="shared" si="68"/>
        <v>6</v>
      </c>
      <c r="BH50" s="34">
        <f>Counts!BH50*'Job Details'!$B$12</f>
        <v>81</v>
      </c>
      <c r="BI50" s="35">
        <f>Counts!BI50*'Job Details'!$B$13</f>
        <v>8</v>
      </c>
      <c r="BJ50" s="45">
        <f>Counts!BJ50*'Job Details'!$B$14</f>
        <v>3</v>
      </c>
      <c r="BK50" s="45">
        <f>Counts!BK50*'Job Details'!$B$15</f>
        <v>2.2999999999999998</v>
      </c>
      <c r="BL50" s="37">
        <f>Counts!BL50*'Job Details'!$B$16</f>
        <v>6</v>
      </c>
      <c r="BM50" s="45">
        <f>Counts!BM50*'Job Details'!$B$17</f>
        <v>1.2000000000000002</v>
      </c>
      <c r="BN50" s="77">
        <f>Counts!BN50*'Job Details'!$B$18</f>
        <v>0</v>
      </c>
      <c r="BO50" s="82">
        <f t="shared" si="69"/>
        <v>101.5</v>
      </c>
      <c r="BP50" s="34">
        <f>Counts!BP50*'Job Details'!$B$12</f>
        <v>8</v>
      </c>
      <c r="BQ50" s="35">
        <f>Counts!BQ50*'Job Details'!$B$13</f>
        <v>1</v>
      </c>
      <c r="BR50" s="45">
        <f>Counts!BR50*'Job Details'!$B$14</f>
        <v>0</v>
      </c>
      <c r="BS50" s="45">
        <f>Counts!BS50*'Job Details'!$B$15</f>
        <v>0</v>
      </c>
      <c r="BT50" s="37">
        <f>Counts!BT50*'Job Details'!$B$16</f>
        <v>0</v>
      </c>
      <c r="BU50" s="45">
        <f>Counts!BU50*'Job Details'!$B$17</f>
        <v>0.4</v>
      </c>
      <c r="BV50" s="77">
        <f>Counts!BV50*'Job Details'!$B$18</f>
        <v>0</v>
      </c>
      <c r="BW50" s="82">
        <f t="shared" si="70"/>
        <v>9.4</v>
      </c>
      <c r="BX50" s="34">
        <f>Counts!BX50*'Job Details'!$B$12</f>
        <v>9</v>
      </c>
      <c r="BY50" s="35">
        <f>Counts!BY50*'Job Details'!$B$13</f>
        <v>3</v>
      </c>
      <c r="BZ50" s="45">
        <f>Counts!BZ50*'Job Details'!$B$14</f>
        <v>1.5</v>
      </c>
      <c r="CA50" s="45">
        <f>Counts!CA50*'Job Details'!$B$15</f>
        <v>0</v>
      </c>
      <c r="CB50" s="37">
        <f>Counts!CB50*'Job Details'!$B$16</f>
        <v>0</v>
      </c>
      <c r="CC50" s="45">
        <f>Counts!CC50*'Job Details'!$B$17</f>
        <v>0</v>
      </c>
      <c r="CD50" s="77">
        <f>Counts!CD50*'Job Details'!$B$18</f>
        <v>0</v>
      </c>
      <c r="CE50" s="82">
        <f t="shared" si="71"/>
        <v>13.5</v>
      </c>
      <c r="CF50" s="34">
        <f>Counts!CF50*'Job Details'!$B$12</f>
        <v>0</v>
      </c>
      <c r="CG50" s="35">
        <f>Counts!CG50*'Job Details'!$B$13</f>
        <v>0</v>
      </c>
      <c r="CH50" s="45">
        <f>Counts!CH50*'Job Details'!$B$14</f>
        <v>0</v>
      </c>
      <c r="CI50" s="45">
        <f>Counts!CI50*'Job Details'!$B$15</f>
        <v>0</v>
      </c>
      <c r="CJ50" s="37">
        <f>Counts!CJ50*'Job Details'!$B$16</f>
        <v>0</v>
      </c>
      <c r="CK50" s="45">
        <f>Counts!CK50*'Job Details'!$B$17</f>
        <v>0</v>
      </c>
      <c r="CL50" s="77">
        <f>Counts!CL50*'Job Details'!$B$18</f>
        <v>0</v>
      </c>
      <c r="CM50" s="82">
        <f t="shared" si="72"/>
        <v>0</v>
      </c>
      <c r="CN50" s="34">
        <f>Counts!CN50*'Job Details'!$B$12</f>
        <v>4</v>
      </c>
      <c r="CO50" s="35">
        <f>Counts!CO50*'Job Details'!$B$13</f>
        <v>1</v>
      </c>
      <c r="CP50" s="45">
        <f>Counts!CP50*'Job Details'!$B$14</f>
        <v>0</v>
      </c>
      <c r="CQ50" s="45">
        <f>Counts!CQ50*'Job Details'!$B$15</f>
        <v>0</v>
      </c>
      <c r="CR50" s="37">
        <f>Counts!CR50*'Job Details'!$B$16</f>
        <v>0</v>
      </c>
      <c r="CS50" s="45">
        <f>Counts!CS50*'Job Details'!$B$17</f>
        <v>0</v>
      </c>
      <c r="CT50" s="77">
        <f>Counts!CT50*'Job Details'!$B$18</f>
        <v>0</v>
      </c>
      <c r="CU50" s="82">
        <f t="shared" si="73"/>
        <v>5</v>
      </c>
      <c r="CV50" s="34">
        <f>Counts!CV50*'Job Details'!$B$12</f>
        <v>3</v>
      </c>
      <c r="CW50" s="35">
        <f>Counts!CW50*'Job Details'!$B$13</f>
        <v>0</v>
      </c>
      <c r="CX50" s="45">
        <f>Counts!CX50*'Job Details'!$B$14</f>
        <v>0</v>
      </c>
      <c r="CY50" s="45">
        <f>Counts!CY50*'Job Details'!$B$15</f>
        <v>0</v>
      </c>
      <c r="CZ50" s="37">
        <f>Counts!CZ50*'Job Details'!$B$16</f>
        <v>0</v>
      </c>
      <c r="DA50" s="45">
        <f>Counts!DA50*'Job Details'!$B$17</f>
        <v>0</v>
      </c>
      <c r="DB50" s="77">
        <f>Counts!DB50*'Job Details'!$B$18</f>
        <v>0</v>
      </c>
      <c r="DC50" s="82">
        <f t="shared" si="74"/>
        <v>3</v>
      </c>
      <c r="DD50" s="34">
        <f>Counts!DD50*'Job Details'!$B$12</f>
        <v>141</v>
      </c>
      <c r="DE50" s="35">
        <f>Counts!DE50*'Job Details'!$B$13</f>
        <v>12</v>
      </c>
      <c r="DF50" s="45">
        <f>Counts!DF50*'Job Details'!$B$14</f>
        <v>0</v>
      </c>
      <c r="DG50" s="45">
        <f>Counts!DG50*'Job Details'!$B$15</f>
        <v>2.2999999999999998</v>
      </c>
      <c r="DH50" s="37">
        <f>Counts!DH50*'Job Details'!$B$16</f>
        <v>2</v>
      </c>
      <c r="DI50" s="45">
        <f>Counts!DI50*'Job Details'!$B$17</f>
        <v>0.8</v>
      </c>
      <c r="DJ50" s="77">
        <f>Counts!DJ50*'Job Details'!$B$18</f>
        <v>0</v>
      </c>
      <c r="DK50" s="82">
        <f t="shared" si="75"/>
        <v>158.10000000000002</v>
      </c>
      <c r="DL50" s="34">
        <f>Counts!DL50*'Job Details'!$B$12</f>
        <v>9</v>
      </c>
      <c r="DM50" s="35">
        <f>Counts!DM50*'Job Details'!$B$13</f>
        <v>1</v>
      </c>
      <c r="DN50" s="45">
        <f>Counts!DN50*'Job Details'!$B$14</f>
        <v>0</v>
      </c>
      <c r="DO50" s="45">
        <f>Counts!DO50*'Job Details'!$B$15</f>
        <v>0</v>
      </c>
      <c r="DP50" s="37">
        <f>Counts!DP50*'Job Details'!$B$16</f>
        <v>0</v>
      </c>
      <c r="DQ50" s="45">
        <f>Counts!DQ50*'Job Details'!$B$17</f>
        <v>0</v>
      </c>
      <c r="DR50" s="77">
        <f>Counts!DR50*'Job Details'!$B$18</f>
        <v>0</v>
      </c>
      <c r="DS50" s="82">
        <f t="shared" si="16"/>
        <v>10</v>
      </c>
      <c r="DT50" s="34">
        <f>Counts!DT50*'Job Details'!$B$12</f>
        <v>0</v>
      </c>
      <c r="DU50" s="35">
        <f>Counts!DU50*'Job Details'!$B$13</f>
        <v>0</v>
      </c>
      <c r="DV50" s="45">
        <f>Counts!DV50*'Job Details'!$B$14</f>
        <v>0</v>
      </c>
      <c r="DW50" s="45">
        <f>Counts!DW50*'Job Details'!$B$15</f>
        <v>0</v>
      </c>
      <c r="DX50" s="37">
        <f>Counts!DX50*'Job Details'!$B$16</f>
        <v>0</v>
      </c>
      <c r="DY50" s="45">
        <f>Counts!DY50*'Job Details'!$B$17</f>
        <v>0</v>
      </c>
      <c r="DZ50" s="35">
        <f>Counts!DZ50*'Job Details'!$B$18</f>
        <v>0</v>
      </c>
      <c r="EA50" s="103">
        <f t="shared" si="17"/>
        <v>0</v>
      </c>
    </row>
    <row r="51" spans="1:131" ht="21.9" customHeight="1">
      <c r="A51" s="46">
        <f t="shared" si="76"/>
        <v>0.74999999999999978</v>
      </c>
      <c r="B51" s="47" t="s">
        <v>57</v>
      </c>
      <c r="C51" s="47">
        <f t="shared" si="77"/>
        <v>0.76041666666666641</v>
      </c>
      <c r="D51" s="38">
        <f>Counts!D51*'Job Details'!$B$12</f>
        <v>0</v>
      </c>
      <c r="E51" s="39">
        <f>Counts!E51*'Job Details'!$B$13</f>
        <v>0</v>
      </c>
      <c r="F51" s="40">
        <f>Counts!F51*'Job Details'!$B$14</f>
        <v>0</v>
      </c>
      <c r="G51" s="40">
        <f>Counts!G51*'Job Details'!$B$15</f>
        <v>0</v>
      </c>
      <c r="H51" s="41">
        <f>Counts!H51*'Job Details'!$B$16</f>
        <v>0</v>
      </c>
      <c r="I51" s="40">
        <f>Counts!I51*'Job Details'!$B$17</f>
        <v>0</v>
      </c>
      <c r="J51" s="79">
        <f>Counts!J51*'Job Details'!$B$18</f>
        <v>0</v>
      </c>
      <c r="K51" s="80">
        <f t="shared" si="2"/>
        <v>0</v>
      </c>
      <c r="L51" s="81">
        <f>Counts!L51*'Job Details'!$B$12</f>
        <v>15</v>
      </c>
      <c r="M51" s="39">
        <f>Counts!M51*'Job Details'!$B$13</f>
        <v>2</v>
      </c>
      <c r="N51" s="40">
        <f>Counts!N51*'Job Details'!$B$14</f>
        <v>0</v>
      </c>
      <c r="O51" s="40">
        <f>Counts!O51*'Job Details'!$B$15</f>
        <v>0</v>
      </c>
      <c r="P51" s="41">
        <f>Counts!P51*'Job Details'!$B$16</f>
        <v>0</v>
      </c>
      <c r="Q51" s="40">
        <f>Counts!Q51*'Job Details'!$B$17</f>
        <v>0</v>
      </c>
      <c r="R51" s="79">
        <f>Counts!R51*'Job Details'!$B$18</f>
        <v>0</v>
      </c>
      <c r="S51" s="80">
        <f t="shared" si="3"/>
        <v>17</v>
      </c>
      <c r="T51" s="81">
        <f>Counts!T51*'Job Details'!$B$12</f>
        <v>14</v>
      </c>
      <c r="U51" s="39">
        <f>Counts!U51*'Job Details'!$B$13</f>
        <v>2</v>
      </c>
      <c r="V51" s="40">
        <f>Counts!V51*'Job Details'!$B$14</f>
        <v>1.5</v>
      </c>
      <c r="W51" s="40">
        <f>Counts!W51*'Job Details'!$B$15</f>
        <v>0</v>
      </c>
      <c r="X51" s="41">
        <f>Counts!X51*'Job Details'!$B$16</f>
        <v>0</v>
      </c>
      <c r="Y51" s="40">
        <f>Counts!Y51*'Job Details'!$B$17</f>
        <v>0</v>
      </c>
      <c r="Z51" s="79">
        <f>Counts!Z51*'Job Details'!$B$18</f>
        <v>0.2</v>
      </c>
      <c r="AA51" s="80">
        <f t="shared" si="4"/>
        <v>17.7</v>
      </c>
      <c r="AB51" s="81">
        <f>Counts!AB51*'Job Details'!$B$12</f>
        <v>8</v>
      </c>
      <c r="AC51" s="39">
        <f>Counts!AC51*'Job Details'!$B$13</f>
        <v>0</v>
      </c>
      <c r="AD51" s="40">
        <f>Counts!AD51*'Job Details'!$B$14</f>
        <v>0</v>
      </c>
      <c r="AE51" s="40">
        <f>Counts!AE51*'Job Details'!$B$15</f>
        <v>0</v>
      </c>
      <c r="AF51" s="41">
        <f>Counts!AF51*'Job Details'!$B$16</f>
        <v>0</v>
      </c>
      <c r="AG51" s="40">
        <f>Counts!AG51*'Job Details'!$B$17</f>
        <v>0</v>
      </c>
      <c r="AH51" s="79">
        <f>Counts!AH51*'Job Details'!$B$18</f>
        <v>0</v>
      </c>
      <c r="AI51" s="80">
        <f t="shared" si="5"/>
        <v>8</v>
      </c>
      <c r="AJ51" s="81">
        <f>Counts!AJ51*'Job Details'!$B$12</f>
        <v>14</v>
      </c>
      <c r="AK51" s="39">
        <f>Counts!AK51*'Job Details'!$B$13</f>
        <v>2</v>
      </c>
      <c r="AL51" s="40">
        <f>Counts!AL51*'Job Details'!$B$14</f>
        <v>0</v>
      </c>
      <c r="AM51" s="40">
        <f>Counts!AM51*'Job Details'!$B$15</f>
        <v>0</v>
      </c>
      <c r="AN51" s="41">
        <f>Counts!AN51*'Job Details'!$B$16</f>
        <v>0</v>
      </c>
      <c r="AO51" s="40">
        <f>Counts!AO51*'Job Details'!$B$17</f>
        <v>0</v>
      </c>
      <c r="AP51" s="79">
        <f>Counts!AP51*'Job Details'!$B$18</f>
        <v>0</v>
      </c>
      <c r="AQ51" s="80">
        <f t="shared" si="66"/>
        <v>16</v>
      </c>
      <c r="AR51" s="81">
        <f>Counts!AR51*'Job Details'!$B$12</f>
        <v>0</v>
      </c>
      <c r="AS51" s="39">
        <f>Counts!AS51*'Job Details'!$B$13</f>
        <v>0</v>
      </c>
      <c r="AT51" s="40">
        <f>Counts!AT51*'Job Details'!$B$14</f>
        <v>0</v>
      </c>
      <c r="AU51" s="40">
        <f>Counts!AU51*'Job Details'!$B$15</f>
        <v>0</v>
      </c>
      <c r="AV51" s="41">
        <f>Counts!AV51*'Job Details'!$B$16</f>
        <v>0</v>
      </c>
      <c r="AW51" s="40">
        <f>Counts!AW51*'Job Details'!$B$17</f>
        <v>0</v>
      </c>
      <c r="AX51" s="79">
        <f>Counts!AX51*'Job Details'!$B$18</f>
        <v>0</v>
      </c>
      <c r="AY51" s="80">
        <f t="shared" si="67"/>
        <v>0</v>
      </c>
      <c r="AZ51" s="81">
        <f>Counts!AZ51*'Job Details'!$B$12</f>
        <v>7</v>
      </c>
      <c r="BA51" s="39">
        <f>Counts!BA51*'Job Details'!$B$13</f>
        <v>0</v>
      </c>
      <c r="BB51" s="40">
        <f>Counts!BB51*'Job Details'!$B$14</f>
        <v>0</v>
      </c>
      <c r="BC51" s="40">
        <f>Counts!BC51*'Job Details'!$B$15</f>
        <v>0</v>
      </c>
      <c r="BD51" s="41">
        <f>Counts!BD51*'Job Details'!$B$16</f>
        <v>0</v>
      </c>
      <c r="BE51" s="40">
        <f>Counts!BE51*'Job Details'!$B$17</f>
        <v>0</v>
      </c>
      <c r="BF51" s="79">
        <f>Counts!BF51*'Job Details'!$B$18</f>
        <v>0</v>
      </c>
      <c r="BG51" s="80">
        <f t="shared" si="68"/>
        <v>7</v>
      </c>
      <c r="BH51" s="81">
        <f>Counts!BH51*'Job Details'!$B$12</f>
        <v>88</v>
      </c>
      <c r="BI51" s="39">
        <f>Counts!BI51*'Job Details'!$B$13</f>
        <v>6</v>
      </c>
      <c r="BJ51" s="40">
        <f>Counts!BJ51*'Job Details'!$B$14</f>
        <v>1.5</v>
      </c>
      <c r="BK51" s="40">
        <f>Counts!BK51*'Job Details'!$B$15</f>
        <v>0</v>
      </c>
      <c r="BL51" s="41">
        <f>Counts!BL51*'Job Details'!$B$16</f>
        <v>0</v>
      </c>
      <c r="BM51" s="40">
        <f>Counts!BM51*'Job Details'!$B$17</f>
        <v>0.8</v>
      </c>
      <c r="BN51" s="79">
        <f>Counts!BN51*'Job Details'!$B$18</f>
        <v>0</v>
      </c>
      <c r="BO51" s="80">
        <f t="shared" si="69"/>
        <v>96.3</v>
      </c>
      <c r="BP51" s="81">
        <f>Counts!BP51*'Job Details'!$B$12</f>
        <v>3</v>
      </c>
      <c r="BQ51" s="39">
        <f>Counts!BQ51*'Job Details'!$B$13</f>
        <v>1</v>
      </c>
      <c r="BR51" s="40">
        <f>Counts!BR51*'Job Details'!$B$14</f>
        <v>0</v>
      </c>
      <c r="BS51" s="40">
        <f>Counts!BS51*'Job Details'!$B$15</f>
        <v>0</v>
      </c>
      <c r="BT51" s="41">
        <f>Counts!BT51*'Job Details'!$B$16</f>
        <v>0</v>
      </c>
      <c r="BU51" s="40">
        <f>Counts!BU51*'Job Details'!$B$17</f>
        <v>0</v>
      </c>
      <c r="BV51" s="79">
        <f>Counts!BV51*'Job Details'!$B$18</f>
        <v>0</v>
      </c>
      <c r="BW51" s="80">
        <f t="shared" si="70"/>
        <v>4</v>
      </c>
      <c r="BX51" s="81">
        <f>Counts!BX51*'Job Details'!$B$12</f>
        <v>6</v>
      </c>
      <c r="BY51" s="39">
        <f>Counts!BY51*'Job Details'!$B$13</f>
        <v>2</v>
      </c>
      <c r="BZ51" s="40">
        <f>Counts!BZ51*'Job Details'!$B$14</f>
        <v>0</v>
      </c>
      <c r="CA51" s="40">
        <f>Counts!CA51*'Job Details'!$B$15</f>
        <v>0</v>
      </c>
      <c r="CB51" s="41">
        <f>Counts!CB51*'Job Details'!$B$16</f>
        <v>0</v>
      </c>
      <c r="CC51" s="40">
        <f>Counts!CC51*'Job Details'!$B$17</f>
        <v>0</v>
      </c>
      <c r="CD51" s="79">
        <f>Counts!CD51*'Job Details'!$B$18</f>
        <v>0.2</v>
      </c>
      <c r="CE51" s="80">
        <f t="shared" si="71"/>
        <v>8.1999999999999993</v>
      </c>
      <c r="CF51" s="81">
        <f>Counts!CF51*'Job Details'!$B$12</f>
        <v>0</v>
      </c>
      <c r="CG51" s="39">
        <f>Counts!CG51*'Job Details'!$B$13</f>
        <v>0</v>
      </c>
      <c r="CH51" s="40">
        <f>Counts!CH51*'Job Details'!$B$14</f>
        <v>0</v>
      </c>
      <c r="CI51" s="40">
        <f>Counts!CI51*'Job Details'!$B$15</f>
        <v>0</v>
      </c>
      <c r="CJ51" s="41">
        <f>Counts!CJ51*'Job Details'!$B$16</f>
        <v>0</v>
      </c>
      <c r="CK51" s="40">
        <f>Counts!CK51*'Job Details'!$B$17</f>
        <v>0</v>
      </c>
      <c r="CL51" s="79">
        <f>Counts!CL51*'Job Details'!$B$18</f>
        <v>0</v>
      </c>
      <c r="CM51" s="80">
        <f t="shared" si="72"/>
        <v>0</v>
      </c>
      <c r="CN51" s="81">
        <f>Counts!CN51*'Job Details'!$B$12</f>
        <v>4</v>
      </c>
      <c r="CO51" s="39">
        <f>Counts!CO51*'Job Details'!$B$13</f>
        <v>0</v>
      </c>
      <c r="CP51" s="40">
        <f>Counts!CP51*'Job Details'!$B$14</f>
        <v>0</v>
      </c>
      <c r="CQ51" s="40">
        <f>Counts!CQ51*'Job Details'!$B$15</f>
        <v>0</v>
      </c>
      <c r="CR51" s="41">
        <f>Counts!CR51*'Job Details'!$B$16</f>
        <v>0</v>
      </c>
      <c r="CS51" s="40">
        <f>Counts!CS51*'Job Details'!$B$17</f>
        <v>0</v>
      </c>
      <c r="CT51" s="79">
        <f>Counts!CT51*'Job Details'!$B$18</f>
        <v>0</v>
      </c>
      <c r="CU51" s="80">
        <f t="shared" si="73"/>
        <v>4</v>
      </c>
      <c r="CV51" s="81">
        <f>Counts!CV51*'Job Details'!$B$12</f>
        <v>6</v>
      </c>
      <c r="CW51" s="39">
        <f>Counts!CW51*'Job Details'!$B$13</f>
        <v>0</v>
      </c>
      <c r="CX51" s="40">
        <f>Counts!CX51*'Job Details'!$B$14</f>
        <v>0</v>
      </c>
      <c r="CY51" s="40">
        <f>Counts!CY51*'Job Details'!$B$15</f>
        <v>0</v>
      </c>
      <c r="CZ51" s="41">
        <f>Counts!CZ51*'Job Details'!$B$16</f>
        <v>0</v>
      </c>
      <c r="DA51" s="40">
        <f>Counts!DA51*'Job Details'!$B$17</f>
        <v>0</v>
      </c>
      <c r="DB51" s="79">
        <f>Counts!DB51*'Job Details'!$B$18</f>
        <v>0</v>
      </c>
      <c r="DC51" s="80">
        <f t="shared" si="74"/>
        <v>6</v>
      </c>
      <c r="DD51" s="81">
        <f>Counts!DD51*'Job Details'!$B$12</f>
        <v>92</v>
      </c>
      <c r="DE51" s="39">
        <f>Counts!DE51*'Job Details'!$B$13</f>
        <v>10</v>
      </c>
      <c r="DF51" s="40">
        <f>Counts!DF51*'Job Details'!$B$14</f>
        <v>0</v>
      </c>
      <c r="DG51" s="40">
        <f>Counts!DG51*'Job Details'!$B$15</f>
        <v>0</v>
      </c>
      <c r="DH51" s="41">
        <f>Counts!DH51*'Job Details'!$B$16</f>
        <v>2</v>
      </c>
      <c r="DI51" s="40">
        <f>Counts!DI51*'Job Details'!$B$17</f>
        <v>1.2000000000000002</v>
      </c>
      <c r="DJ51" s="79">
        <f>Counts!DJ51*'Job Details'!$B$18</f>
        <v>0</v>
      </c>
      <c r="DK51" s="80">
        <f t="shared" si="75"/>
        <v>105.2</v>
      </c>
      <c r="DL51" s="81">
        <f>Counts!DL51*'Job Details'!$B$12</f>
        <v>10</v>
      </c>
      <c r="DM51" s="39">
        <f>Counts!DM51*'Job Details'!$B$13</f>
        <v>0</v>
      </c>
      <c r="DN51" s="40">
        <f>Counts!DN51*'Job Details'!$B$14</f>
        <v>0</v>
      </c>
      <c r="DO51" s="40">
        <f>Counts!DO51*'Job Details'!$B$15</f>
        <v>0</v>
      </c>
      <c r="DP51" s="41">
        <f>Counts!DP51*'Job Details'!$B$16</f>
        <v>0</v>
      </c>
      <c r="DQ51" s="40">
        <f>Counts!DQ51*'Job Details'!$B$17</f>
        <v>0</v>
      </c>
      <c r="DR51" s="79">
        <f>Counts!DR51*'Job Details'!$B$18</f>
        <v>0</v>
      </c>
      <c r="DS51" s="80">
        <f t="shared" si="16"/>
        <v>10</v>
      </c>
      <c r="DT51" s="81">
        <f>Counts!DT51*'Job Details'!$B$12</f>
        <v>0</v>
      </c>
      <c r="DU51" s="39">
        <f>Counts!DU51*'Job Details'!$B$13</f>
        <v>0</v>
      </c>
      <c r="DV51" s="40">
        <f>Counts!DV51*'Job Details'!$B$14</f>
        <v>0</v>
      </c>
      <c r="DW51" s="40">
        <f>Counts!DW51*'Job Details'!$B$15</f>
        <v>0</v>
      </c>
      <c r="DX51" s="41">
        <f>Counts!DX51*'Job Details'!$B$16</f>
        <v>0</v>
      </c>
      <c r="DY51" s="40">
        <f>Counts!DY51*'Job Details'!$B$17</f>
        <v>0</v>
      </c>
      <c r="DZ51" s="39">
        <f>Counts!DZ51*'Job Details'!$B$18</f>
        <v>0</v>
      </c>
      <c r="EA51" s="102">
        <f t="shared" si="17"/>
        <v>0</v>
      </c>
    </row>
    <row r="52" spans="1:131" ht="21.9" customHeight="1">
      <c r="A52" s="48">
        <f t="shared" si="76"/>
        <v>0.76041666666666641</v>
      </c>
      <c r="B52" s="26" t="s">
        <v>57</v>
      </c>
      <c r="C52" s="26">
        <f t="shared" si="77"/>
        <v>0.77083333333333304</v>
      </c>
      <c r="D52" s="42">
        <f>Counts!D52*'Job Details'!$B$12</f>
        <v>0</v>
      </c>
      <c r="E52" s="28">
        <f>Counts!E52*'Job Details'!$B$13</f>
        <v>0</v>
      </c>
      <c r="F52" s="29">
        <f>Counts!F52*'Job Details'!$B$14</f>
        <v>0</v>
      </c>
      <c r="G52" s="29">
        <f>Counts!G52*'Job Details'!$B$15</f>
        <v>0</v>
      </c>
      <c r="H52" s="30">
        <f>Counts!H52*'Job Details'!$B$16</f>
        <v>0</v>
      </c>
      <c r="I52" s="29">
        <f>Counts!I52*'Job Details'!$B$17</f>
        <v>0</v>
      </c>
      <c r="J52" s="75">
        <f>Counts!J52*'Job Details'!$B$18</f>
        <v>0</v>
      </c>
      <c r="K52" s="76">
        <f t="shared" si="2"/>
        <v>0</v>
      </c>
      <c r="L52" s="27">
        <f>Counts!L52*'Job Details'!$B$12</f>
        <v>10</v>
      </c>
      <c r="M52" s="28">
        <f>Counts!M52*'Job Details'!$B$13</f>
        <v>0</v>
      </c>
      <c r="N52" s="29">
        <f>Counts!N52*'Job Details'!$B$14</f>
        <v>0</v>
      </c>
      <c r="O52" s="29">
        <f>Counts!O52*'Job Details'!$B$15</f>
        <v>0</v>
      </c>
      <c r="P52" s="30">
        <f>Counts!P52*'Job Details'!$B$16</f>
        <v>0</v>
      </c>
      <c r="Q52" s="29">
        <f>Counts!Q52*'Job Details'!$B$17</f>
        <v>0.4</v>
      </c>
      <c r="R52" s="75">
        <f>Counts!R52*'Job Details'!$B$18</f>
        <v>0</v>
      </c>
      <c r="S52" s="76">
        <f t="shared" si="3"/>
        <v>10.4</v>
      </c>
      <c r="T52" s="27">
        <f>Counts!T52*'Job Details'!$B$12</f>
        <v>16</v>
      </c>
      <c r="U52" s="28">
        <f>Counts!U52*'Job Details'!$B$13</f>
        <v>2</v>
      </c>
      <c r="V52" s="29">
        <f>Counts!V52*'Job Details'!$B$14</f>
        <v>0</v>
      </c>
      <c r="W52" s="29">
        <f>Counts!W52*'Job Details'!$B$15</f>
        <v>0</v>
      </c>
      <c r="X52" s="30">
        <f>Counts!X52*'Job Details'!$B$16</f>
        <v>0</v>
      </c>
      <c r="Y52" s="29">
        <f>Counts!Y52*'Job Details'!$B$17</f>
        <v>0.4</v>
      </c>
      <c r="Z52" s="75">
        <f>Counts!Z52*'Job Details'!$B$18</f>
        <v>0</v>
      </c>
      <c r="AA52" s="76">
        <f t="shared" si="4"/>
        <v>18.399999999999999</v>
      </c>
      <c r="AB52" s="27">
        <f>Counts!AB52*'Job Details'!$B$12</f>
        <v>3</v>
      </c>
      <c r="AC52" s="28">
        <f>Counts!AC52*'Job Details'!$B$13</f>
        <v>0</v>
      </c>
      <c r="AD52" s="29">
        <f>Counts!AD52*'Job Details'!$B$14</f>
        <v>0</v>
      </c>
      <c r="AE52" s="29">
        <f>Counts!AE52*'Job Details'!$B$15</f>
        <v>0</v>
      </c>
      <c r="AF52" s="30">
        <f>Counts!AF52*'Job Details'!$B$16</f>
        <v>0</v>
      </c>
      <c r="AG52" s="29">
        <f>Counts!AG52*'Job Details'!$B$17</f>
        <v>0</v>
      </c>
      <c r="AH52" s="75">
        <f>Counts!AH52*'Job Details'!$B$18</f>
        <v>0</v>
      </c>
      <c r="AI52" s="76">
        <f t="shared" si="5"/>
        <v>3</v>
      </c>
      <c r="AJ52" s="27">
        <f>Counts!AJ52*'Job Details'!$B$12</f>
        <v>9</v>
      </c>
      <c r="AK52" s="28">
        <f>Counts!AK52*'Job Details'!$B$13</f>
        <v>2</v>
      </c>
      <c r="AL52" s="29">
        <f>Counts!AL52*'Job Details'!$B$14</f>
        <v>0</v>
      </c>
      <c r="AM52" s="29">
        <f>Counts!AM52*'Job Details'!$B$15</f>
        <v>0</v>
      </c>
      <c r="AN52" s="30">
        <f>Counts!AN52*'Job Details'!$B$16</f>
        <v>0</v>
      </c>
      <c r="AO52" s="29">
        <f>Counts!AO52*'Job Details'!$B$17</f>
        <v>0</v>
      </c>
      <c r="AP52" s="75">
        <f>Counts!AP52*'Job Details'!$B$18</f>
        <v>0</v>
      </c>
      <c r="AQ52" s="76">
        <f t="shared" si="66"/>
        <v>11</v>
      </c>
      <c r="AR52" s="27">
        <f>Counts!AR52*'Job Details'!$B$12</f>
        <v>0</v>
      </c>
      <c r="AS52" s="28">
        <f>Counts!AS52*'Job Details'!$B$13</f>
        <v>0</v>
      </c>
      <c r="AT52" s="29">
        <f>Counts!AT52*'Job Details'!$B$14</f>
        <v>0</v>
      </c>
      <c r="AU52" s="29">
        <f>Counts!AU52*'Job Details'!$B$15</f>
        <v>0</v>
      </c>
      <c r="AV52" s="30">
        <f>Counts!AV52*'Job Details'!$B$16</f>
        <v>0</v>
      </c>
      <c r="AW52" s="29">
        <f>Counts!AW52*'Job Details'!$B$17</f>
        <v>0</v>
      </c>
      <c r="AX52" s="75">
        <f>Counts!AX52*'Job Details'!$B$18</f>
        <v>0</v>
      </c>
      <c r="AY52" s="76">
        <f t="shared" si="67"/>
        <v>0</v>
      </c>
      <c r="AZ52" s="27">
        <f>Counts!AZ52*'Job Details'!$B$12</f>
        <v>8</v>
      </c>
      <c r="BA52" s="28">
        <f>Counts!BA52*'Job Details'!$B$13</f>
        <v>2</v>
      </c>
      <c r="BB52" s="29">
        <f>Counts!BB52*'Job Details'!$B$14</f>
        <v>0</v>
      </c>
      <c r="BC52" s="29">
        <f>Counts!BC52*'Job Details'!$B$15</f>
        <v>0</v>
      </c>
      <c r="BD52" s="30">
        <f>Counts!BD52*'Job Details'!$B$16</f>
        <v>0</v>
      </c>
      <c r="BE52" s="29">
        <f>Counts!BE52*'Job Details'!$B$17</f>
        <v>0</v>
      </c>
      <c r="BF52" s="75">
        <f>Counts!BF52*'Job Details'!$B$18</f>
        <v>0</v>
      </c>
      <c r="BG52" s="76">
        <f t="shared" si="68"/>
        <v>10</v>
      </c>
      <c r="BH52" s="27">
        <f>Counts!BH52*'Job Details'!$B$12</f>
        <v>69</v>
      </c>
      <c r="BI52" s="28">
        <f>Counts!BI52*'Job Details'!$B$13</f>
        <v>9</v>
      </c>
      <c r="BJ52" s="29">
        <f>Counts!BJ52*'Job Details'!$B$14</f>
        <v>3</v>
      </c>
      <c r="BK52" s="29">
        <f>Counts!BK52*'Job Details'!$B$15</f>
        <v>0</v>
      </c>
      <c r="BL52" s="30">
        <f>Counts!BL52*'Job Details'!$B$16</f>
        <v>0</v>
      </c>
      <c r="BM52" s="29">
        <f>Counts!BM52*'Job Details'!$B$17</f>
        <v>0.4</v>
      </c>
      <c r="BN52" s="75">
        <f>Counts!BN52*'Job Details'!$B$18</f>
        <v>0</v>
      </c>
      <c r="BO52" s="76">
        <f t="shared" si="69"/>
        <v>81.400000000000006</v>
      </c>
      <c r="BP52" s="27">
        <f>Counts!BP52*'Job Details'!$B$12</f>
        <v>5</v>
      </c>
      <c r="BQ52" s="28">
        <f>Counts!BQ52*'Job Details'!$B$13</f>
        <v>0</v>
      </c>
      <c r="BR52" s="29">
        <f>Counts!BR52*'Job Details'!$B$14</f>
        <v>0</v>
      </c>
      <c r="BS52" s="29">
        <f>Counts!BS52*'Job Details'!$B$15</f>
        <v>0</v>
      </c>
      <c r="BT52" s="30">
        <f>Counts!BT52*'Job Details'!$B$16</f>
        <v>0</v>
      </c>
      <c r="BU52" s="29">
        <f>Counts!BU52*'Job Details'!$B$17</f>
        <v>0</v>
      </c>
      <c r="BV52" s="75">
        <f>Counts!BV52*'Job Details'!$B$18</f>
        <v>0</v>
      </c>
      <c r="BW52" s="76">
        <f t="shared" si="70"/>
        <v>5</v>
      </c>
      <c r="BX52" s="27">
        <f>Counts!BX52*'Job Details'!$B$12</f>
        <v>6</v>
      </c>
      <c r="BY52" s="28">
        <f>Counts!BY52*'Job Details'!$B$13</f>
        <v>0</v>
      </c>
      <c r="BZ52" s="29">
        <f>Counts!BZ52*'Job Details'!$B$14</f>
        <v>0</v>
      </c>
      <c r="CA52" s="29">
        <f>Counts!CA52*'Job Details'!$B$15</f>
        <v>0</v>
      </c>
      <c r="CB52" s="30">
        <f>Counts!CB52*'Job Details'!$B$16</f>
        <v>0</v>
      </c>
      <c r="CC52" s="29">
        <f>Counts!CC52*'Job Details'!$B$17</f>
        <v>0</v>
      </c>
      <c r="CD52" s="75">
        <f>Counts!CD52*'Job Details'!$B$18</f>
        <v>0</v>
      </c>
      <c r="CE52" s="76">
        <f t="shared" si="71"/>
        <v>6</v>
      </c>
      <c r="CF52" s="27">
        <f>Counts!CF52*'Job Details'!$B$12</f>
        <v>0</v>
      </c>
      <c r="CG52" s="28">
        <f>Counts!CG52*'Job Details'!$B$13</f>
        <v>0</v>
      </c>
      <c r="CH52" s="29">
        <f>Counts!CH52*'Job Details'!$B$14</f>
        <v>0</v>
      </c>
      <c r="CI52" s="29">
        <f>Counts!CI52*'Job Details'!$B$15</f>
        <v>0</v>
      </c>
      <c r="CJ52" s="30">
        <f>Counts!CJ52*'Job Details'!$B$16</f>
        <v>0</v>
      </c>
      <c r="CK52" s="29">
        <f>Counts!CK52*'Job Details'!$B$17</f>
        <v>0</v>
      </c>
      <c r="CL52" s="75">
        <f>Counts!CL52*'Job Details'!$B$18</f>
        <v>0</v>
      </c>
      <c r="CM52" s="76">
        <f t="shared" si="72"/>
        <v>0</v>
      </c>
      <c r="CN52" s="27">
        <f>Counts!CN52*'Job Details'!$B$12</f>
        <v>2</v>
      </c>
      <c r="CO52" s="28">
        <f>Counts!CO52*'Job Details'!$B$13</f>
        <v>0</v>
      </c>
      <c r="CP52" s="29">
        <f>Counts!CP52*'Job Details'!$B$14</f>
        <v>0</v>
      </c>
      <c r="CQ52" s="29">
        <f>Counts!CQ52*'Job Details'!$B$15</f>
        <v>0</v>
      </c>
      <c r="CR52" s="30">
        <f>Counts!CR52*'Job Details'!$B$16</f>
        <v>0</v>
      </c>
      <c r="CS52" s="29">
        <f>Counts!CS52*'Job Details'!$B$17</f>
        <v>0</v>
      </c>
      <c r="CT52" s="75">
        <f>Counts!CT52*'Job Details'!$B$18</f>
        <v>0</v>
      </c>
      <c r="CU52" s="76">
        <f t="shared" si="73"/>
        <v>2</v>
      </c>
      <c r="CV52" s="27">
        <f>Counts!CV52*'Job Details'!$B$12</f>
        <v>5</v>
      </c>
      <c r="CW52" s="28">
        <f>Counts!CW52*'Job Details'!$B$13</f>
        <v>0</v>
      </c>
      <c r="CX52" s="29">
        <f>Counts!CX52*'Job Details'!$B$14</f>
        <v>0</v>
      </c>
      <c r="CY52" s="29">
        <f>Counts!CY52*'Job Details'!$B$15</f>
        <v>0</v>
      </c>
      <c r="CZ52" s="30">
        <f>Counts!CZ52*'Job Details'!$B$16</f>
        <v>0</v>
      </c>
      <c r="DA52" s="29">
        <f>Counts!DA52*'Job Details'!$B$17</f>
        <v>0</v>
      </c>
      <c r="DB52" s="75">
        <f>Counts!DB52*'Job Details'!$B$18</f>
        <v>0</v>
      </c>
      <c r="DC52" s="76">
        <f t="shared" si="74"/>
        <v>5</v>
      </c>
      <c r="DD52" s="27">
        <f>Counts!DD52*'Job Details'!$B$12</f>
        <v>103</v>
      </c>
      <c r="DE52" s="28">
        <f>Counts!DE52*'Job Details'!$B$13</f>
        <v>7</v>
      </c>
      <c r="DF52" s="29">
        <f>Counts!DF52*'Job Details'!$B$14</f>
        <v>0</v>
      </c>
      <c r="DG52" s="29">
        <f>Counts!DG52*'Job Details'!$B$15</f>
        <v>0</v>
      </c>
      <c r="DH52" s="30">
        <f>Counts!DH52*'Job Details'!$B$16</f>
        <v>4</v>
      </c>
      <c r="DI52" s="29">
        <f>Counts!DI52*'Job Details'!$B$17</f>
        <v>0.8</v>
      </c>
      <c r="DJ52" s="75">
        <f>Counts!DJ52*'Job Details'!$B$18</f>
        <v>0</v>
      </c>
      <c r="DK52" s="76">
        <f t="shared" si="75"/>
        <v>114.8</v>
      </c>
      <c r="DL52" s="27">
        <f>Counts!DL52*'Job Details'!$B$12</f>
        <v>5</v>
      </c>
      <c r="DM52" s="28">
        <f>Counts!DM52*'Job Details'!$B$13</f>
        <v>0</v>
      </c>
      <c r="DN52" s="29">
        <f>Counts!DN52*'Job Details'!$B$14</f>
        <v>0</v>
      </c>
      <c r="DO52" s="29">
        <f>Counts!DO52*'Job Details'!$B$15</f>
        <v>0</v>
      </c>
      <c r="DP52" s="30">
        <f>Counts!DP52*'Job Details'!$B$16</f>
        <v>0</v>
      </c>
      <c r="DQ52" s="29">
        <f>Counts!DQ52*'Job Details'!$B$17</f>
        <v>0</v>
      </c>
      <c r="DR52" s="75">
        <f>Counts!DR52*'Job Details'!$B$18</f>
        <v>0</v>
      </c>
      <c r="DS52" s="76">
        <f t="shared" si="16"/>
        <v>5</v>
      </c>
      <c r="DT52" s="27">
        <f>Counts!DT52*'Job Details'!$B$12</f>
        <v>0</v>
      </c>
      <c r="DU52" s="28">
        <f>Counts!DU52*'Job Details'!$B$13</f>
        <v>0</v>
      </c>
      <c r="DV52" s="29">
        <f>Counts!DV52*'Job Details'!$B$14</f>
        <v>0</v>
      </c>
      <c r="DW52" s="29">
        <f>Counts!DW52*'Job Details'!$B$15</f>
        <v>0</v>
      </c>
      <c r="DX52" s="30">
        <f>Counts!DX52*'Job Details'!$B$16</f>
        <v>0</v>
      </c>
      <c r="DY52" s="29">
        <f>Counts!DY52*'Job Details'!$B$17</f>
        <v>0</v>
      </c>
      <c r="DZ52" s="28">
        <f>Counts!DZ52*'Job Details'!$B$18</f>
        <v>0</v>
      </c>
      <c r="EA52" s="99">
        <f t="shared" si="17"/>
        <v>0</v>
      </c>
    </row>
    <row r="53" spans="1:131" ht="21.9" customHeight="1">
      <c r="A53" s="48">
        <f t="shared" si="76"/>
        <v>0.77083333333333304</v>
      </c>
      <c r="B53" s="26" t="s">
        <v>57</v>
      </c>
      <c r="C53" s="26">
        <f t="shared" si="77"/>
        <v>0.78124999999999967</v>
      </c>
      <c r="D53" s="42">
        <f>Counts!D53*'Job Details'!$B$12</f>
        <v>0</v>
      </c>
      <c r="E53" s="28">
        <f>Counts!E53*'Job Details'!$B$13</f>
        <v>0</v>
      </c>
      <c r="F53" s="29">
        <f>Counts!F53*'Job Details'!$B$14</f>
        <v>0</v>
      </c>
      <c r="G53" s="29">
        <f>Counts!G53*'Job Details'!$B$15</f>
        <v>0</v>
      </c>
      <c r="H53" s="30">
        <f>Counts!H53*'Job Details'!$B$16</f>
        <v>0</v>
      </c>
      <c r="I53" s="29">
        <f>Counts!I53*'Job Details'!$B$17</f>
        <v>0</v>
      </c>
      <c r="J53" s="75">
        <f>Counts!J53*'Job Details'!$B$18</f>
        <v>0</v>
      </c>
      <c r="K53" s="76">
        <f t="shared" si="2"/>
        <v>0</v>
      </c>
      <c r="L53" s="27">
        <f>Counts!L53*'Job Details'!$B$12</f>
        <v>6</v>
      </c>
      <c r="M53" s="28">
        <f>Counts!M53*'Job Details'!$B$13</f>
        <v>1</v>
      </c>
      <c r="N53" s="29">
        <f>Counts!N53*'Job Details'!$B$14</f>
        <v>0</v>
      </c>
      <c r="O53" s="29">
        <f>Counts!O53*'Job Details'!$B$15</f>
        <v>0</v>
      </c>
      <c r="P53" s="30">
        <f>Counts!P53*'Job Details'!$B$16</f>
        <v>0</v>
      </c>
      <c r="Q53" s="29">
        <f>Counts!Q53*'Job Details'!$B$17</f>
        <v>0</v>
      </c>
      <c r="R53" s="75">
        <f>Counts!R53*'Job Details'!$B$18</f>
        <v>0</v>
      </c>
      <c r="S53" s="76">
        <f t="shared" si="3"/>
        <v>7</v>
      </c>
      <c r="T53" s="27">
        <f>Counts!T53*'Job Details'!$B$12</f>
        <v>10</v>
      </c>
      <c r="U53" s="28">
        <f>Counts!U53*'Job Details'!$B$13</f>
        <v>1</v>
      </c>
      <c r="V53" s="29">
        <f>Counts!V53*'Job Details'!$B$14</f>
        <v>0</v>
      </c>
      <c r="W53" s="29">
        <f>Counts!W53*'Job Details'!$B$15</f>
        <v>0</v>
      </c>
      <c r="X53" s="30">
        <f>Counts!X53*'Job Details'!$B$16</f>
        <v>0</v>
      </c>
      <c r="Y53" s="29">
        <f>Counts!Y53*'Job Details'!$B$17</f>
        <v>0</v>
      </c>
      <c r="Z53" s="75">
        <f>Counts!Z53*'Job Details'!$B$18</f>
        <v>0</v>
      </c>
      <c r="AA53" s="76">
        <f t="shared" si="4"/>
        <v>11</v>
      </c>
      <c r="AB53" s="27">
        <f>Counts!AB53*'Job Details'!$B$12</f>
        <v>5</v>
      </c>
      <c r="AC53" s="28">
        <f>Counts!AC53*'Job Details'!$B$13</f>
        <v>0</v>
      </c>
      <c r="AD53" s="29">
        <f>Counts!AD53*'Job Details'!$B$14</f>
        <v>0</v>
      </c>
      <c r="AE53" s="29">
        <f>Counts!AE53*'Job Details'!$B$15</f>
        <v>0</v>
      </c>
      <c r="AF53" s="30">
        <f>Counts!AF53*'Job Details'!$B$16</f>
        <v>0</v>
      </c>
      <c r="AG53" s="29">
        <f>Counts!AG53*'Job Details'!$B$17</f>
        <v>0.4</v>
      </c>
      <c r="AH53" s="75">
        <f>Counts!AH53*'Job Details'!$B$18</f>
        <v>0</v>
      </c>
      <c r="AI53" s="76">
        <f t="shared" si="5"/>
        <v>5.4</v>
      </c>
      <c r="AJ53" s="27">
        <f>Counts!AJ53*'Job Details'!$B$12</f>
        <v>9</v>
      </c>
      <c r="AK53" s="28">
        <f>Counts!AK53*'Job Details'!$B$13</f>
        <v>1</v>
      </c>
      <c r="AL53" s="29">
        <f>Counts!AL53*'Job Details'!$B$14</f>
        <v>0</v>
      </c>
      <c r="AM53" s="29">
        <f>Counts!AM53*'Job Details'!$B$15</f>
        <v>0</v>
      </c>
      <c r="AN53" s="30">
        <f>Counts!AN53*'Job Details'!$B$16</f>
        <v>0</v>
      </c>
      <c r="AO53" s="29">
        <f>Counts!AO53*'Job Details'!$B$17</f>
        <v>0</v>
      </c>
      <c r="AP53" s="75">
        <f>Counts!AP53*'Job Details'!$B$18</f>
        <v>0</v>
      </c>
      <c r="AQ53" s="76">
        <f t="shared" si="66"/>
        <v>10</v>
      </c>
      <c r="AR53" s="27">
        <f>Counts!AR53*'Job Details'!$B$12</f>
        <v>0</v>
      </c>
      <c r="AS53" s="28">
        <f>Counts!AS53*'Job Details'!$B$13</f>
        <v>0</v>
      </c>
      <c r="AT53" s="29">
        <f>Counts!AT53*'Job Details'!$B$14</f>
        <v>0</v>
      </c>
      <c r="AU53" s="29">
        <f>Counts!AU53*'Job Details'!$B$15</f>
        <v>0</v>
      </c>
      <c r="AV53" s="30">
        <f>Counts!AV53*'Job Details'!$B$16</f>
        <v>0</v>
      </c>
      <c r="AW53" s="29">
        <f>Counts!AW53*'Job Details'!$B$17</f>
        <v>0</v>
      </c>
      <c r="AX53" s="75">
        <f>Counts!AX53*'Job Details'!$B$18</f>
        <v>0</v>
      </c>
      <c r="AY53" s="76">
        <f t="shared" si="67"/>
        <v>0</v>
      </c>
      <c r="AZ53" s="27">
        <f>Counts!AZ53*'Job Details'!$B$12</f>
        <v>9</v>
      </c>
      <c r="BA53" s="28">
        <f>Counts!BA53*'Job Details'!$B$13</f>
        <v>2</v>
      </c>
      <c r="BB53" s="29">
        <f>Counts!BB53*'Job Details'!$B$14</f>
        <v>0</v>
      </c>
      <c r="BC53" s="29">
        <f>Counts!BC53*'Job Details'!$B$15</f>
        <v>0</v>
      </c>
      <c r="BD53" s="30">
        <f>Counts!BD53*'Job Details'!$B$16</f>
        <v>0</v>
      </c>
      <c r="BE53" s="29">
        <f>Counts!BE53*'Job Details'!$B$17</f>
        <v>0</v>
      </c>
      <c r="BF53" s="75">
        <f>Counts!BF53*'Job Details'!$B$18</f>
        <v>0</v>
      </c>
      <c r="BG53" s="76">
        <f t="shared" si="68"/>
        <v>11</v>
      </c>
      <c r="BH53" s="27">
        <f>Counts!BH53*'Job Details'!$B$12</f>
        <v>51</v>
      </c>
      <c r="BI53" s="28">
        <f>Counts!BI53*'Job Details'!$B$13</f>
        <v>1</v>
      </c>
      <c r="BJ53" s="29">
        <f>Counts!BJ53*'Job Details'!$B$14</f>
        <v>1.5</v>
      </c>
      <c r="BK53" s="29">
        <f>Counts!BK53*'Job Details'!$B$15</f>
        <v>2.2999999999999998</v>
      </c>
      <c r="BL53" s="30">
        <f>Counts!BL53*'Job Details'!$B$16</f>
        <v>2</v>
      </c>
      <c r="BM53" s="29">
        <f>Counts!BM53*'Job Details'!$B$17</f>
        <v>0.4</v>
      </c>
      <c r="BN53" s="75">
        <f>Counts!BN53*'Job Details'!$B$18</f>
        <v>0</v>
      </c>
      <c r="BO53" s="76">
        <f t="shared" si="69"/>
        <v>58.199999999999996</v>
      </c>
      <c r="BP53" s="27">
        <f>Counts!BP53*'Job Details'!$B$12</f>
        <v>8</v>
      </c>
      <c r="BQ53" s="28">
        <f>Counts!BQ53*'Job Details'!$B$13</f>
        <v>2</v>
      </c>
      <c r="BR53" s="29">
        <f>Counts!BR53*'Job Details'!$B$14</f>
        <v>0</v>
      </c>
      <c r="BS53" s="29">
        <f>Counts!BS53*'Job Details'!$B$15</f>
        <v>0</v>
      </c>
      <c r="BT53" s="30">
        <f>Counts!BT53*'Job Details'!$B$16</f>
        <v>0</v>
      </c>
      <c r="BU53" s="29">
        <f>Counts!BU53*'Job Details'!$B$17</f>
        <v>0</v>
      </c>
      <c r="BV53" s="75">
        <f>Counts!BV53*'Job Details'!$B$18</f>
        <v>0</v>
      </c>
      <c r="BW53" s="76">
        <f t="shared" si="70"/>
        <v>10</v>
      </c>
      <c r="BX53" s="27">
        <f>Counts!BX53*'Job Details'!$B$12</f>
        <v>5</v>
      </c>
      <c r="BY53" s="28">
        <f>Counts!BY53*'Job Details'!$B$13</f>
        <v>2</v>
      </c>
      <c r="BZ53" s="29">
        <f>Counts!BZ53*'Job Details'!$B$14</f>
        <v>0</v>
      </c>
      <c r="CA53" s="29">
        <f>Counts!CA53*'Job Details'!$B$15</f>
        <v>0</v>
      </c>
      <c r="CB53" s="30">
        <f>Counts!CB53*'Job Details'!$B$16</f>
        <v>0</v>
      </c>
      <c r="CC53" s="29">
        <f>Counts!CC53*'Job Details'!$B$17</f>
        <v>0</v>
      </c>
      <c r="CD53" s="75">
        <f>Counts!CD53*'Job Details'!$B$18</f>
        <v>0</v>
      </c>
      <c r="CE53" s="76">
        <f t="shared" si="71"/>
        <v>7</v>
      </c>
      <c r="CF53" s="27">
        <f>Counts!CF53*'Job Details'!$B$12</f>
        <v>0</v>
      </c>
      <c r="CG53" s="28">
        <f>Counts!CG53*'Job Details'!$B$13</f>
        <v>0</v>
      </c>
      <c r="CH53" s="29">
        <f>Counts!CH53*'Job Details'!$B$14</f>
        <v>0</v>
      </c>
      <c r="CI53" s="29">
        <f>Counts!CI53*'Job Details'!$B$15</f>
        <v>0</v>
      </c>
      <c r="CJ53" s="30">
        <f>Counts!CJ53*'Job Details'!$B$16</f>
        <v>0</v>
      </c>
      <c r="CK53" s="29">
        <f>Counts!CK53*'Job Details'!$B$17</f>
        <v>0</v>
      </c>
      <c r="CL53" s="75">
        <f>Counts!CL53*'Job Details'!$B$18</f>
        <v>0</v>
      </c>
      <c r="CM53" s="76">
        <f t="shared" si="72"/>
        <v>0</v>
      </c>
      <c r="CN53" s="27">
        <f>Counts!CN53*'Job Details'!$B$12</f>
        <v>6</v>
      </c>
      <c r="CO53" s="28">
        <f>Counts!CO53*'Job Details'!$B$13</f>
        <v>0</v>
      </c>
      <c r="CP53" s="29">
        <f>Counts!CP53*'Job Details'!$B$14</f>
        <v>0</v>
      </c>
      <c r="CQ53" s="29">
        <f>Counts!CQ53*'Job Details'!$B$15</f>
        <v>0</v>
      </c>
      <c r="CR53" s="30">
        <f>Counts!CR53*'Job Details'!$B$16</f>
        <v>0</v>
      </c>
      <c r="CS53" s="29">
        <f>Counts!CS53*'Job Details'!$B$17</f>
        <v>0</v>
      </c>
      <c r="CT53" s="75">
        <f>Counts!CT53*'Job Details'!$B$18</f>
        <v>0</v>
      </c>
      <c r="CU53" s="76">
        <f t="shared" si="73"/>
        <v>6</v>
      </c>
      <c r="CV53" s="27">
        <f>Counts!CV53*'Job Details'!$B$12</f>
        <v>0</v>
      </c>
      <c r="CW53" s="28">
        <f>Counts!CW53*'Job Details'!$B$13</f>
        <v>0</v>
      </c>
      <c r="CX53" s="29">
        <f>Counts!CX53*'Job Details'!$B$14</f>
        <v>0</v>
      </c>
      <c r="CY53" s="29">
        <f>Counts!CY53*'Job Details'!$B$15</f>
        <v>0</v>
      </c>
      <c r="CZ53" s="30">
        <f>Counts!CZ53*'Job Details'!$B$16</f>
        <v>0</v>
      </c>
      <c r="DA53" s="29">
        <f>Counts!DA53*'Job Details'!$B$17</f>
        <v>0</v>
      </c>
      <c r="DB53" s="75">
        <f>Counts!DB53*'Job Details'!$B$18</f>
        <v>0</v>
      </c>
      <c r="DC53" s="76">
        <f t="shared" si="74"/>
        <v>0</v>
      </c>
      <c r="DD53" s="27">
        <f>Counts!DD53*'Job Details'!$B$12</f>
        <v>76</v>
      </c>
      <c r="DE53" s="28">
        <f>Counts!DE53*'Job Details'!$B$13</f>
        <v>8</v>
      </c>
      <c r="DF53" s="29">
        <f>Counts!DF53*'Job Details'!$B$14</f>
        <v>0</v>
      </c>
      <c r="DG53" s="29">
        <f>Counts!DG53*'Job Details'!$B$15</f>
        <v>0</v>
      </c>
      <c r="DH53" s="30">
        <f>Counts!DH53*'Job Details'!$B$16</f>
        <v>0</v>
      </c>
      <c r="DI53" s="29">
        <f>Counts!DI53*'Job Details'!$B$17</f>
        <v>0.8</v>
      </c>
      <c r="DJ53" s="75">
        <f>Counts!DJ53*'Job Details'!$B$18</f>
        <v>0</v>
      </c>
      <c r="DK53" s="76">
        <f t="shared" si="75"/>
        <v>84.8</v>
      </c>
      <c r="DL53" s="27">
        <f>Counts!DL53*'Job Details'!$B$12</f>
        <v>3</v>
      </c>
      <c r="DM53" s="28">
        <f>Counts!DM53*'Job Details'!$B$13</f>
        <v>0</v>
      </c>
      <c r="DN53" s="29">
        <f>Counts!DN53*'Job Details'!$B$14</f>
        <v>0</v>
      </c>
      <c r="DO53" s="29">
        <f>Counts!DO53*'Job Details'!$B$15</f>
        <v>0</v>
      </c>
      <c r="DP53" s="30">
        <f>Counts!DP53*'Job Details'!$B$16</f>
        <v>0</v>
      </c>
      <c r="DQ53" s="29">
        <f>Counts!DQ53*'Job Details'!$B$17</f>
        <v>0</v>
      </c>
      <c r="DR53" s="75">
        <f>Counts!DR53*'Job Details'!$B$18</f>
        <v>0</v>
      </c>
      <c r="DS53" s="76">
        <f t="shared" si="16"/>
        <v>3</v>
      </c>
      <c r="DT53" s="27">
        <f>Counts!DT53*'Job Details'!$B$12</f>
        <v>0</v>
      </c>
      <c r="DU53" s="28">
        <f>Counts!DU53*'Job Details'!$B$13</f>
        <v>0</v>
      </c>
      <c r="DV53" s="29">
        <f>Counts!DV53*'Job Details'!$B$14</f>
        <v>0</v>
      </c>
      <c r="DW53" s="29">
        <f>Counts!DW53*'Job Details'!$B$15</f>
        <v>0</v>
      </c>
      <c r="DX53" s="30">
        <f>Counts!DX53*'Job Details'!$B$16</f>
        <v>0</v>
      </c>
      <c r="DY53" s="29">
        <f>Counts!DY53*'Job Details'!$B$17</f>
        <v>0</v>
      </c>
      <c r="DZ53" s="28">
        <f>Counts!DZ53*'Job Details'!$B$18</f>
        <v>0</v>
      </c>
      <c r="EA53" s="99">
        <f t="shared" si="17"/>
        <v>0</v>
      </c>
    </row>
    <row r="54" spans="1:131" ht="21.9" customHeight="1">
      <c r="A54" s="49">
        <f t="shared" si="76"/>
        <v>0.78124999999999967</v>
      </c>
      <c r="B54" s="50" t="s">
        <v>57</v>
      </c>
      <c r="C54" s="50">
        <f t="shared" si="77"/>
        <v>0.7916666666666663</v>
      </c>
      <c r="D54" s="51">
        <f>Counts!D54*'Job Details'!$B$12</f>
        <v>0</v>
      </c>
      <c r="E54" s="52">
        <f>Counts!E54*'Job Details'!$B$13</f>
        <v>0</v>
      </c>
      <c r="F54" s="53">
        <f>Counts!F54*'Job Details'!$B$14</f>
        <v>0</v>
      </c>
      <c r="G54" s="53">
        <f>Counts!G54*'Job Details'!$B$15</f>
        <v>0</v>
      </c>
      <c r="H54" s="54">
        <f>Counts!H54*'Job Details'!$B$16</f>
        <v>0</v>
      </c>
      <c r="I54" s="53">
        <f>Counts!I54*'Job Details'!$B$17</f>
        <v>0</v>
      </c>
      <c r="J54" s="83">
        <f>Counts!J54*'Job Details'!$B$18</f>
        <v>0</v>
      </c>
      <c r="K54" s="84">
        <f t="shared" si="2"/>
        <v>0</v>
      </c>
      <c r="L54" s="85">
        <f>Counts!L54*'Job Details'!$B$12</f>
        <v>2</v>
      </c>
      <c r="M54" s="52">
        <f>Counts!M54*'Job Details'!$B$13</f>
        <v>1</v>
      </c>
      <c r="N54" s="53">
        <f>Counts!N54*'Job Details'!$B$14</f>
        <v>0</v>
      </c>
      <c r="O54" s="53">
        <f>Counts!O54*'Job Details'!$B$15</f>
        <v>0</v>
      </c>
      <c r="P54" s="54">
        <f>Counts!P54*'Job Details'!$B$16</f>
        <v>0</v>
      </c>
      <c r="Q54" s="53">
        <f>Counts!Q54*'Job Details'!$B$17</f>
        <v>0</v>
      </c>
      <c r="R54" s="83">
        <f>Counts!R54*'Job Details'!$B$18</f>
        <v>0</v>
      </c>
      <c r="S54" s="84">
        <f t="shared" si="3"/>
        <v>3</v>
      </c>
      <c r="T54" s="85">
        <f>Counts!T54*'Job Details'!$B$12</f>
        <v>5</v>
      </c>
      <c r="U54" s="52">
        <f>Counts!U54*'Job Details'!$B$13</f>
        <v>0</v>
      </c>
      <c r="V54" s="53">
        <f>Counts!V54*'Job Details'!$B$14</f>
        <v>0</v>
      </c>
      <c r="W54" s="53">
        <f>Counts!W54*'Job Details'!$B$15</f>
        <v>0</v>
      </c>
      <c r="X54" s="54">
        <f>Counts!X54*'Job Details'!$B$16</f>
        <v>0</v>
      </c>
      <c r="Y54" s="53">
        <f>Counts!Y54*'Job Details'!$B$17</f>
        <v>0</v>
      </c>
      <c r="Z54" s="83">
        <f>Counts!Z54*'Job Details'!$B$18</f>
        <v>0</v>
      </c>
      <c r="AA54" s="84">
        <f t="shared" si="4"/>
        <v>5</v>
      </c>
      <c r="AB54" s="85">
        <f>Counts!AB54*'Job Details'!$B$12</f>
        <v>2</v>
      </c>
      <c r="AC54" s="52">
        <f>Counts!AC54*'Job Details'!$B$13</f>
        <v>0</v>
      </c>
      <c r="AD54" s="53">
        <f>Counts!AD54*'Job Details'!$B$14</f>
        <v>0</v>
      </c>
      <c r="AE54" s="53">
        <f>Counts!AE54*'Job Details'!$B$15</f>
        <v>0</v>
      </c>
      <c r="AF54" s="54">
        <f>Counts!AF54*'Job Details'!$B$16</f>
        <v>0</v>
      </c>
      <c r="AG54" s="53">
        <f>Counts!AG54*'Job Details'!$B$17</f>
        <v>0.4</v>
      </c>
      <c r="AH54" s="83">
        <f>Counts!AH54*'Job Details'!$B$18</f>
        <v>0</v>
      </c>
      <c r="AI54" s="84">
        <f t="shared" si="5"/>
        <v>2.4</v>
      </c>
      <c r="AJ54" s="85">
        <f>Counts!AJ54*'Job Details'!$B$12</f>
        <v>3</v>
      </c>
      <c r="AK54" s="52">
        <f>Counts!AK54*'Job Details'!$B$13</f>
        <v>0</v>
      </c>
      <c r="AL54" s="53">
        <f>Counts!AL54*'Job Details'!$B$14</f>
        <v>0</v>
      </c>
      <c r="AM54" s="53">
        <f>Counts!AM54*'Job Details'!$B$15</f>
        <v>0</v>
      </c>
      <c r="AN54" s="54">
        <f>Counts!AN54*'Job Details'!$B$16</f>
        <v>0</v>
      </c>
      <c r="AO54" s="53">
        <f>Counts!AO54*'Job Details'!$B$17</f>
        <v>0</v>
      </c>
      <c r="AP54" s="83">
        <f>Counts!AP54*'Job Details'!$B$18</f>
        <v>0</v>
      </c>
      <c r="AQ54" s="84">
        <f t="shared" si="66"/>
        <v>3</v>
      </c>
      <c r="AR54" s="85">
        <f>Counts!AR54*'Job Details'!$B$12</f>
        <v>0</v>
      </c>
      <c r="AS54" s="52">
        <f>Counts!AS54*'Job Details'!$B$13</f>
        <v>0</v>
      </c>
      <c r="AT54" s="53">
        <f>Counts!AT54*'Job Details'!$B$14</f>
        <v>0</v>
      </c>
      <c r="AU54" s="53">
        <f>Counts!AU54*'Job Details'!$B$15</f>
        <v>0</v>
      </c>
      <c r="AV54" s="54">
        <f>Counts!AV54*'Job Details'!$B$16</f>
        <v>0</v>
      </c>
      <c r="AW54" s="53">
        <f>Counts!AW54*'Job Details'!$B$17</f>
        <v>0</v>
      </c>
      <c r="AX54" s="83">
        <f>Counts!AX54*'Job Details'!$B$18</f>
        <v>0</v>
      </c>
      <c r="AY54" s="84">
        <f t="shared" si="67"/>
        <v>0</v>
      </c>
      <c r="AZ54" s="85">
        <f>Counts!AZ54*'Job Details'!$B$12</f>
        <v>7</v>
      </c>
      <c r="BA54" s="52">
        <f>Counts!BA54*'Job Details'!$B$13</f>
        <v>1</v>
      </c>
      <c r="BB54" s="53">
        <f>Counts!BB54*'Job Details'!$B$14</f>
        <v>0</v>
      </c>
      <c r="BC54" s="53">
        <f>Counts!BC54*'Job Details'!$B$15</f>
        <v>0</v>
      </c>
      <c r="BD54" s="54">
        <f>Counts!BD54*'Job Details'!$B$16</f>
        <v>0</v>
      </c>
      <c r="BE54" s="53">
        <f>Counts!BE54*'Job Details'!$B$17</f>
        <v>0</v>
      </c>
      <c r="BF54" s="83">
        <f>Counts!BF54*'Job Details'!$B$18</f>
        <v>0</v>
      </c>
      <c r="BG54" s="84">
        <f t="shared" si="68"/>
        <v>8</v>
      </c>
      <c r="BH54" s="85">
        <f>Counts!BH54*'Job Details'!$B$12</f>
        <v>54</v>
      </c>
      <c r="BI54" s="52">
        <f>Counts!BI54*'Job Details'!$B$13</f>
        <v>6</v>
      </c>
      <c r="BJ54" s="53">
        <f>Counts!BJ54*'Job Details'!$B$14</f>
        <v>0</v>
      </c>
      <c r="BK54" s="53">
        <f>Counts!BK54*'Job Details'!$B$15</f>
        <v>0</v>
      </c>
      <c r="BL54" s="54">
        <f>Counts!BL54*'Job Details'!$B$16</f>
        <v>2</v>
      </c>
      <c r="BM54" s="53">
        <f>Counts!BM54*'Job Details'!$B$17</f>
        <v>0.8</v>
      </c>
      <c r="BN54" s="83">
        <f>Counts!BN54*'Job Details'!$B$18</f>
        <v>0</v>
      </c>
      <c r="BO54" s="84">
        <f t="shared" si="69"/>
        <v>62.8</v>
      </c>
      <c r="BP54" s="85">
        <f>Counts!BP54*'Job Details'!$B$12</f>
        <v>6</v>
      </c>
      <c r="BQ54" s="52">
        <f>Counts!BQ54*'Job Details'!$B$13</f>
        <v>0</v>
      </c>
      <c r="BR54" s="53">
        <f>Counts!BR54*'Job Details'!$B$14</f>
        <v>0</v>
      </c>
      <c r="BS54" s="53">
        <f>Counts!BS54*'Job Details'!$B$15</f>
        <v>0</v>
      </c>
      <c r="BT54" s="54">
        <f>Counts!BT54*'Job Details'!$B$16</f>
        <v>0</v>
      </c>
      <c r="BU54" s="53">
        <f>Counts!BU54*'Job Details'!$B$17</f>
        <v>0</v>
      </c>
      <c r="BV54" s="83">
        <f>Counts!BV54*'Job Details'!$B$18</f>
        <v>0</v>
      </c>
      <c r="BW54" s="84">
        <f t="shared" si="70"/>
        <v>6</v>
      </c>
      <c r="BX54" s="85">
        <f>Counts!BX54*'Job Details'!$B$12</f>
        <v>7</v>
      </c>
      <c r="BY54" s="52">
        <f>Counts!BY54*'Job Details'!$B$13</f>
        <v>3</v>
      </c>
      <c r="BZ54" s="53">
        <f>Counts!BZ54*'Job Details'!$B$14</f>
        <v>1.5</v>
      </c>
      <c r="CA54" s="53">
        <f>Counts!CA54*'Job Details'!$B$15</f>
        <v>0</v>
      </c>
      <c r="CB54" s="54">
        <f>Counts!CB54*'Job Details'!$B$16</f>
        <v>0</v>
      </c>
      <c r="CC54" s="53">
        <f>Counts!CC54*'Job Details'!$B$17</f>
        <v>0</v>
      </c>
      <c r="CD54" s="83">
        <f>Counts!CD54*'Job Details'!$B$18</f>
        <v>0</v>
      </c>
      <c r="CE54" s="84">
        <f t="shared" si="71"/>
        <v>11.5</v>
      </c>
      <c r="CF54" s="85">
        <f>Counts!CF54*'Job Details'!$B$12</f>
        <v>0</v>
      </c>
      <c r="CG54" s="52">
        <f>Counts!CG54*'Job Details'!$B$13</f>
        <v>0</v>
      </c>
      <c r="CH54" s="53">
        <f>Counts!CH54*'Job Details'!$B$14</f>
        <v>0</v>
      </c>
      <c r="CI54" s="53">
        <f>Counts!CI54*'Job Details'!$B$15</f>
        <v>0</v>
      </c>
      <c r="CJ54" s="54">
        <f>Counts!CJ54*'Job Details'!$B$16</f>
        <v>0</v>
      </c>
      <c r="CK54" s="53">
        <f>Counts!CK54*'Job Details'!$B$17</f>
        <v>0</v>
      </c>
      <c r="CL54" s="83">
        <f>Counts!CL54*'Job Details'!$B$18</f>
        <v>0</v>
      </c>
      <c r="CM54" s="84">
        <f t="shared" si="72"/>
        <v>0</v>
      </c>
      <c r="CN54" s="85">
        <f>Counts!CN54*'Job Details'!$B$12</f>
        <v>0</v>
      </c>
      <c r="CO54" s="52">
        <f>Counts!CO54*'Job Details'!$B$13</f>
        <v>1</v>
      </c>
      <c r="CP54" s="53">
        <f>Counts!CP54*'Job Details'!$B$14</f>
        <v>0</v>
      </c>
      <c r="CQ54" s="53">
        <f>Counts!CQ54*'Job Details'!$B$15</f>
        <v>0</v>
      </c>
      <c r="CR54" s="54">
        <f>Counts!CR54*'Job Details'!$B$16</f>
        <v>0</v>
      </c>
      <c r="CS54" s="53">
        <f>Counts!CS54*'Job Details'!$B$17</f>
        <v>0</v>
      </c>
      <c r="CT54" s="83">
        <f>Counts!CT54*'Job Details'!$B$18</f>
        <v>0</v>
      </c>
      <c r="CU54" s="84">
        <f t="shared" si="73"/>
        <v>1</v>
      </c>
      <c r="CV54" s="85">
        <f>Counts!CV54*'Job Details'!$B$12</f>
        <v>2</v>
      </c>
      <c r="CW54" s="52">
        <f>Counts!CW54*'Job Details'!$B$13</f>
        <v>0</v>
      </c>
      <c r="CX54" s="53">
        <f>Counts!CX54*'Job Details'!$B$14</f>
        <v>0</v>
      </c>
      <c r="CY54" s="53">
        <f>Counts!CY54*'Job Details'!$B$15</f>
        <v>0</v>
      </c>
      <c r="CZ54" s="54">
        <f>Counts!CZ54*'Job Details'!$B$16</f>
        <v>0</v>
      </c>
      <c r="DA54" s="53">
        <f>Counts!DA54*'Job Details'!$B$17</f>
        <v>0</v>
      </c>
      <c r="DB54" s="83">
        <f>Counts!DB54*'Job Details'!$B$18</f>
        <v>0</v>
      </c>
      <c r="DC54" s="84">
        <f t="shared" si="74"/>
        <v>2</v>
      </c>
      <c r="DD54" s="85">
        <f>Counts!DD54*'Job Details'!$B$12</f>
        <v>68</v>
      </c>
      <c r="DE54" s="52">
        <f>Counts!DE54*'Job Details'!$B$13</f>
        <v>4</v>
      </c>
      <c r="DF54" s="53">
        <f>Counts!DF54*'Job Details'!$B$14</f>
        <v>0</v>
      </c>
      <c r="DG54" s="53">
        <f>Counts!DG54*'Job Details'!$B$15</f>
        <v>0</v>
      </c>
      <c r="DH54" s="54">
        <f>Counts!DH54*'Job Details'!$B$16</f>
        <v>2</v>
      </c>
      <c r="DI54" s="53">
        <f>Counts!DI54*'Job Details'!$B$17</f>
        <v>0.4</v>
      </c>
      <c r="DJ54" s="83">
        <f>Counts!DJ54*'Job Details'!$B$18</f>
        <v>0</v>
      </c>
      <c r="DK54" s="84">
        <f t="shared" si="75"/>
        <v>74.400000000000006</v>
      </c>
      <c r="DL54" s="85">
        <f>Counts!DL54*'Job Details'!$B$12</f>
        <v>3</v>
      </c>
      <c r="DM54" s="52">
        <f>Counts!DM54*'Job Details'!$B$13</f>
        <v>1</v>
      </c>
      <c r="DN54" s="53">
        <f>Counts!DN54*'Job Details'!$B$14</f>
        <v>0</v>
      </c>
      <c r="DO54" s="53">
        <f>Counts!DO54*'Job Details'!$B$15</f>
        <v>0</v>
      </c>
      <c r="DP54" s="54">
        <f>Counts!DP54*'Job Details'!$B$16</f>
        <v>0</v>
      </c>
      <c r="DQ54" s="53">
        <f>Counts!DQ54*'Job Details'!$B$17</f>
        <v>0</v>
      </c>
      <c r="DR54" s="83">
        <f>Counts!DR54*'Job Details'!$B$18</f>
        <v>0</v>
      </c>
      <c r="DS54" s="84">
        <f t="shared" si="16"/>
        <v>4</v>
      </c>
      <c r="DT54" s="85">
        <f>Counts!DT54*'Job Details'!$B$12</f>
        <v>0</v>
      </c>
      <c r="DU54" s="52">
        <f>Counts!DU54*'Job Details'!$B$13</f>
        <v>0</v>
      </c>
      <c r="DV54" s="53">
        <f>Counts!DV54*'Job Details'!$B$14</f>
        <v>0</v>
      </c>
      <c r="DW54" s="53">
        <f>Counts!DW54*'Job Details'!$B$15</f>
        <v>0</v>
      </c>
      <c r="DX54" s="54">
        <f>Counts!DX54*'Job Details'!$B$16</f>
        <v>0</v>
      </c>
      <c r="DY54" s="53">
        <f>Counts!DY54*'Job Details'!$B$17</f>
        <v>0</v>
      </c>
      <c r="DZ54" s="52">
        <f>Counts!DZ54*'Job Details'!$B$18</f>
        <v>0</v>
      </c>
      <c r="EA54" s="104">
        <f t="shared" si="17"/>
        <v>0</v>
      </c>
    </row>
    <row r="55" spans="1:131" ht="15" customHeight="1">
      <c r="A55" s="4"/>
      <c r="B55" s="5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</row>
    <row r="56" spans="1:131" s="2" customFormat="1" ht="15" customHeight="1">
      <c r="A56" s="56">
        <f>Counts!A56</f>
        <v>0.29166666666666702</v>
      </c>
      <c r="B56" s="57" t="s">
        <v>57</v>
      </c>
      <c r="C56" s="58">
        <f>A56+TIME(1,0,0)</f>
        <v>0.3333333333333337</v>
      </c>
      <c r="D56" s="59">
        <f t="shared" ref="D56:AI56" si="78">D7+D8+D9+D10</f>
        <v>0</v>
      </c>
      <c r="E56" s="60">
        <f t="shared" si="78"/>
        <v>0</v>
      </c>
      <c r="F56" s="60">
        <f t="shared" si="78"/>
        <v>0</v>
      </c>
      <c r="G56" s="60">
        <f t="shared" si="78"/>
        <v>0</v>
      </c>
      <c r="H56" s="60">
        <f t="shared" si="78"/>
        <v>0</v>
      </c>
      <c r="I56" s="60">
        <f t="shared" si="78"/>
        <v>0</v>
      </c>
      <c r="J56" s="86">
        <f t="shared" si="78"/>
        <v>0</v>
      </c>
      <c r="K56" s="87">
        <f t="shared" si="78"/>
        <v>0</v>
      </c>
      <c r="L56" s="59">
        <f t="shared" si="78"/>
        <v>41</v>
      </c>
      <c r="M56" s="60">
        <f t="shared" si="78"/>
        <v>10</v>
      </c>
      <c r="N56" s="60">
        <f t="shared" si="78"/>
        <v>0</v>
      </c>
      <c r="O56" s="60">
        <f t="shared" si="78"/>
        <v>0</v>
      </c>
      <c r="P56" s="60">
        <f t="shared" si="78"/>
        <v>0</v>
      </c>
      <c r="Q56" s="60">
        <f t="shared" si="78"/>
        <v>0.4</v>
      </c>
      <c r="R56" s="86">
        <f t="shared" si="78"/>
        <v>0</v>
      </c>
      <c r="S56" s="87">
        <f t="shared" si="78"/>
        <v>51.4</v>
      </c>
      <c r="T56" s="59">
        <f t="shared" si="78"/>
        <v>27</v>
      </c>
      <c r="U56" s="60">
        <f t="shared" si="78"/>
        <v>8</v>
      </c>
      <c r="V56" s="60">
        <f t="shared" si="78"/>
        <v>0</v>
      </c>
      <c r="W56" s="60">
        <f t="shared" si="78"/>
        <v>0</v>
      </c>
      <c r="X56" s="60">
        <f t="shared" si="78"/>
        <v>0</v>
      </c>
      <c r="Y56" s="60">
        <f t="shared" si="78"/>
        <v>0</v>
      </c>
      <c r="Z56" s="86">
        <f t="shared" si="78"/>
        <v>0</v>
      </c>
      <c r="AA56" s="87">
        <f t="shared" si="78"/>
        <v>35</v>
      </c>
      <c r="AB56" s="59">
        <f t="shared" si="78"/>
        <v>6</v>
      </c>
      <c r="AC56" s="60">
        <f t="shared" si="78"/>
        <v>0</v>
      </c>
      <c r="AD56" s="60">
        <f t="shared" si="78"/>
        <v>0</v>
      </c>
      <c r="AE56" s="60">
        <f t="shared" si="78"/>
        <v>0</v>
      </c>
      <c r="AF56" s="60">
        <f t="shared" si="78"/>
        <v>0</v>
      </c>
      <c r="AG56" s="60">
        <f t="shared" si="78"/>
        <v>0</v>
      </c>
      <c r="AH56" s="86">
        <f t="shared" si="78"/>
        <v>0</v>
      </c>
      <c r="AI56" s="87">
        <f t="shared" si="78"/>
        <v>6</v>
      </c>
      <c r="AJ56" s="59">
        <f t="shared" ref="AJ56:BO56" si="79">AJ7+AJ8+AJ9+AJ10</f>
        <v>81</v>
      </c>
      <c r="AK56" s="60">
        <f t="shared" si="79"/>
        <v>35</v>
      </c>
      <c r="AL56" s="60">
        <f t="shared" si="79"/>
        <v>1.5</v>
      </c>
      <c r="AM56" s="60">
        <f t="shared" si="79"/>
        <v>0</v>
      </c>
      <c r="AN56" s="60">
        <f t="shared" si="79"/>
        <v>0</v>
      </c>
      <c r="AO56" s="60">
        <f t="shared" si="79"/>
        <v>0.4</v>
      </c>
      <c r="AP56" s="86">
        <f t="shared" si="79"/>
        <v>0</v>
      </c>
      <c r="AQ56" s="87">
        <f t="shared" si="79"/>
        <v>117.9</v>
      </c>
      <c r="AR56" s="59">
        <f t="shared" si="79"/>
        <v>0</v>
      </c>
      <c r="AS56" s="60">
        <f t="shared" si="79"/>
        <v>0</v>
      </c>
      <c r="AT56" s="60">
        <f t="shared" si="79"/>
        <v>0</v>
      </c>
      <c r="AU56" s="60">
        <f t="shared" si="79"/>
        <v>0</v>
      </c>
      <c r="AV56" s="60">
        <f t="shared" si="79"/>
        <v>0</v>
      </c>
      <c r="AW56" s="60">
        <f t="shared" si="79"/>
        <v>0</v>
      </c>
      <c r="AX56" s="86">
        <f t="shared" si="79"/>
        <v>0</v>
      </c>
      <c r="AY56" s="87">
        <f t="shared" si="79"/>
        <v>0</v>
      </c>
      <c r="AZ56" s="59">
        <f t="shared" si="79"/>
        <v>30</v>
      </c>
      <c r="BA56" s="60">
        <f t="shared" si="79"/>
        <v>9</v>
      </c>
      <c r="BB56" s="60">
        <f t="shared" si="79"/>
        <v>0</v>
      </c>
      <c r="BC56" s="60">
        <f t="shared" si="79"/>
        <v>0</v>
      </c>
      <c r="BD56" s="60">
        <f t="shared" si="79"/>
        <v>0</v>
      </c>
      <c r="BE56" s="60">
        <f t="shared" si="79"/>
        <v>0.8</v>
      </c>
      <c r="BF56" s="86">
        <f t="shared" si="79"/>
        <v>0</v>
      </c>
      <c r="BG56" s="87">
        <f t="shared" si="79"/>
        <v>39.799999999999997</v>
      </c>
      <c r="BH56" s="59">
        <f t="shared" si="79"/>
        <v>403</v>
      </c>
      <c r="BI56" s="60">
        <f t="shared" si="79"/>
        <v>91</v>
      </c>
      <c r="BJ56" s="60">
        <f t="shared" si="79"/>
        <v>21</v>
      </c>
      <c r="BK56" s="60">
        <f t="shared" si="79"/>
        <v>25.299999999999997</v>
      </c>
      <c r="BL56" s="60">
        <f t="shared" si="79"/>
        <v>6</v>
      </c>
      <c r="BM56" s="60">
        <f t="shared" si="79"/>
        <v>2.4000000000000004</v>
      </c>
      <c r="BN56" s="86">
        <f t="shared" si="79"/>
        <v>0</v>
      </c>
      <c r="BO56" s="87">
        <f t="shared" si="79"/>
        <v>548.70000000000005</v>
      </c>
      <c r="BP56" s="59">
        <f t="shared" ref="BP56:CU56" si="80">BP7+BP8+BP9+BP10</f>
        <v>53</v>
      </c>
      <c r="BQ56" s="60">
        <f t="shared" si="80"/>
        <v>16</v>
      </c>
      <c r="BR56" s="60">
        <f t="shared" si="80"/>
        <v>0</v>
      </c>
      <c r="BS56" s="60">
        <f t="shared" si="80"/>
        <v>0</v>
      </c>
      <c r="BT56" s="60">
        <f t="shared" si="80"/>
        <v>0</v>
      </c>
      <c r="BU56" s="60">
        <f t="shared" si="80"/>
        <v>0.4</v>
      </c>
      <c r="BV56" s="86">
        <f t="shared" si="80"/>
        <v>0.2</v>
      </c>
      <c r="BW56" s="87">
        <f t="shared" si="80"/>
        <v>69.599999999999994</v>
      </c>
      <c r="BX56" s="59">
        <f t="shared" si="80"/>
        <v>32</v>
      </c>
      <c r="BY56" s="60">
        <f t="shared" si="80"/>
        <v>9</v>
      </c>
      <c r="BZ56" s="60">
        <f t="shared" si="80"/>
        <v>1.5</v>
      </c>
      <c r="CA56" s="60">
        <f t="shared" si="80"/>
        <v>0</v>
      </c>
      <c r="CB56" s="60">
        <f t="shared" si="80"/>
        <v>0</v>
      </c>
      <c r="CC56" s="60">
        <f t="shared" si="80"/>
        <v>0</v>
      </c>
      <c r="CD56" s="86">
        <f t="shared" si="80"/>
        <v>0.2</v>
      </c>
      <c r="CE56" s="87">
        <f t="shared" si="80"/>
        <v>42.7</v>
      </c>
      <c r="CF56" s="59">
        <f t="shared" si="80"/>
        <v>0</v>
      </c>
      <c r="CG56" s="60">
        <f t="shared" si="80"/>
        <v>0</v>
      </c>
      <c r="CH56" s="60">
        <f t="shared" si="80"/>
        <v>0</v>
      </c>
      <c r="CI56" s="60">
        <f t="shared" si="80"/>
        <v>0</v>
      </c>
      <c r="CJ56" s="60">
        <f t="shared" si="80"/>
        <v>0</v>
      </c>
      <c r="CK56" s="60">
        <f t="shared" si="80"/>
        <v>0</v>
      </c>
      <c r="CL56" s="86">
        <f t="shared" si="80"/>
        <v>0</v>
      </c>
      <c r="CM56" s="87">
        <f t="shared" si="80"/>
        <v>0</v>
      </c>
      <c r="CN56" s="59">
        <f t="shared" si="80"/>
        <v>23</v>
      </c>
      <c r="CO56" s="60">
        <f t="shared" si="80"/>
        <v>3</v>
      </c>
      <c r="CP56" s="60">
        <f t="shared" si="80"/>
        <v>1.5</v>
      </c>
      <c r="CQ56" s="60">
        <f t="shared" si="80"/>
        <v>0</v>
      </c>
      <c r="CR56" s="60">
        <f t="shared" si="80"/>
        <v>0</v>
      </c>
      <c r="CS56" s="60">
        <f t="shared" si="80"/>
        <v>0</v>
      </c>
      <c r="CT56" s="86">
        <f t="shared" si="80"/>
        <v>0</v>
      </c>
      <c r="CU56" s="87">
        <f t="shared" si="80"/>
        <v>27.5</v>
      </c>
      <c r="CV56" s="59">
        <f t="shared" ref="CV56:EA56" si="81">CV7+CV8+CV9+CV10</f>
        <v>19</v>
      </c>
      <c r="CW56" s="60">
        <f t="shared" si="81"/>
        <v>1</v>
      </c>
      <c r="CX56" s="60">
        <f t="shared" si="81"/>
        <v>1.5</v>
      </c>
      <c r="CY56" s="60">
        <f t="shared" si="81"/>
        <v>0</v>
      </c>
      <c r="CZ56" s="60">
        <f t="shared" si="81"/>
        <v>0</v>
      </c>
      <c r="DA56" s="60">
        <f t="shared" si="81"/>
        <v>0</v>
      </c>
      <c r="DB56" s="86">
        <f t="shared" si="81"/>
        <v>0</v>
      </c>
      <c r="DC56" s="87">
        <f t="shared" si="81"/>
        <v>21.5</v>
      </c>
      <c r="DD56" s="59">
        <f t="shared" si="81"/>
        <v>266</v>
      </c>
      <c r="DE56" s="60">
        <f t="shared" si="81"/>
        <v>65</v>
      </c>
      <c r="DF56" s="60">
        <f t="shared" si="81"/>
        <v>9</v>
      </c>
      <c r="DG56" s="60">
        <f t="shared" si="81"/>
        <v>13.799999999999999</v>
      </c>
      <c r="DH56" s="60">
        <f t="shared" si="81"/>
        <v>2</v>
      </c>
      <c r="DI56" s="60">
        <f t="shared" si="81"/>
        <v>1.6</v>
      </c>
      <c r="DJ56" s="86">
        <f t="shared" si="81"/>
        <v>0</v>
      </c>
      <c r="DK56" s="87">
        <f t="shared" si="81"/>
        <v>357.4</v>
      </c>
      <c r="DL56" s="59">
        <f t="shared" si="81"/>
        <v>16</v>
      </c>
      <c r="DM56" s="60">
        <f t="shared" si="81"/>
        <v>6</v>
      </c>
      <c r="DN56" s="60">
        <f t="shared" si="81"/>
        <v>0</v>
      </c>
      <c r="DO56" s="60">
        <f t="shared" si="81"/>
        <v>0</v>
      </c>
      <c r="DP56" s="60">
        <f t="shared" si="81"/>
        <v>0</v>
      </c>
      <c r="DQ56" s="60">
        <f t="shared" si="81"/>
        <v>0</v>
      </c>
      <c r="DR56" s="86">
        <f t="shared" si="81"/>
        <v>0</v>
      </c>
      <c r="DS56" s="87">
        <f t="shared" si="81"/>
        <v>22</v>
      </c>
      <c r="DT56" s="59">
        <f t="shared" si="81"/>
        <v>0</v>
      </c>
      <c r="DU56" s="60">
        <f t="shared" si="81"/>
        <v>0</v>
      </c>
      <c r="DV56" s="60">
        <f t="shared" si="81"/>
        <v>0</v>
      </c>
      <c r="DW56" s="60">
        <f t="shared" si="81"/>
        <v>0</v>
      </c>
      <c r="DX56" s="60">
        <f t="shared" si="81"/>
        <v>0</v>
      </c>
      <c r="DY56" s="60">
        <f t="shared" si="81"/>
        <v>0</v>
      </c>
      <c r="DZ56" s="86">
        <f t="shared" si="81"/>
        <v>0</v>
      </c>
      <c r="EA56" s="87">
        <f t="shared" si="81"/>
        <v>0</v>
      </c>
    </row>
    <row r="57" spans="1:131" s="2" customFormat="1" ht="15" customHeight="1">
      <c r="A57" s="61">
        <f>A56+TIME(0,15,0)</f>
        <v>0.3020833333333337</v>
      </c>
      <c r="B57" s="62" t="s">
        <v>57</v>
      </c>
      <c r="C57" s="63">
        <f>C56+TIME(0,15,0)</f>
        <v>0.34375000000000039</v>
      </c>
      <c r="D57" s="64">
        <f t="shared" ref="D57:AI57" si="82">D8+D9+D10+D11</f>
        <v>0</v>
      </c>
      <c r="E57" s="65">
        <f t="shared" si="82"/>
        <v>0</v>
      </c>
      <c r="F57" s="65">
        <f t="shared" si="82"/>
        <v>0</v>
      </c>
      <c r="G57" s="65">
        <f t="shared" si="82"/>
        <v>0</v>
      </c>
      <c r="H57" s="65">
        <f t="shared" si="82"/>
        <v>0</v>
      </c>
      <c r="I57" s="65">
        <f t="shared" si="82"/>
        <v>0</v>
      </c>
      <c r="J57" s="88">
        <f t="shared" si="82"/>
        <v>0</v>
      </c>
      <c r="K57" s="89">
        <f t="shared" si="82"/>
        <v>0</v>
      </c>
      <c r="L57" s="64">
        <f t="shared" si="82"/>
        <v>45</v>
      </c>
      <c r="M57" s="65">
        <f t="shared" si="82"/>
        <v>20</v>
      </c>
      <c r="N57" s="65">
        <f t="shared" si="82"/>
        <v>0</v>
      </c>
      <c r="O57" s="65">
        <f t="shared" si="82"/>
        <v>0</v>
      </c>
      <c r="P57" s="65">
        <f t="shared" si="82"/>
        <v>0</v>
      </c>
      <c r="Q57" s="65">
        <f t="shared" si="82"/>
        <v>0.4</v>
      </c>
      <c r="R57" s="88">
        <f t="shared" si="82"/>
        <v>0</v>
      </c>
      <c r="S57" s="89">
        <f t="shared" si="82"/>
        <v>65.400000000000006</v>
      </c>
      <c r="T57" s="64">
        <f t="shared" si="82"/>
        <v>32</v>
      </c>
      <c r="U57" s="65">
        <f t="shared" si="82"/>
        <v>9</v>
      </c>
      <c r="V57" s="65">
        <f t="shared" si="82"/>
        <v>0</v>
      </c>
      <c r="W57" s="65">
        <f t="shared" si="82"/>
        <v>0</v>
      </c>
      <c r="X57" s="65">
        <f t="shared" si="82"/>
        <v>0</v>
      </c>
      <c r="Y57" s="65">
        <f t="shared" si="82"/>
        <v>0</v>
      </c>
      <c r="Z57" s="88">
        <f t="shared" si="82"/>
        <v>0</v>
      </c>
      <c r="AA57" s="89">
        <f t="shared" si="82"/>
        <v>41</v>
      </c>
      <c r="AB57" s="64">
        <f t="shared" si="82"/>
        <v>7</v>
      </c>
      <c r="AC57" s="65">
        <f t="shared" si="82"/>
        <v>0</v>
      </c>
      <c r="AD57" s="65">
        <f t="shared" si="82"/>
        <v>0</v>
      </c>
      <c r="AE57" s="65">
        <f t="shared" si="82"/>
        <v>0</v>
      </c>
      <c r="AF57" s="65">
        <f t="shared" si="82"/>
        <v>0</v>
      </c>
      <c r="AG57" s="65">
        <f t="shared" si="82"/>
        <v>0</v>
      </c>
      <c r="AH57" s="88">
        <f t="shared" si="82"/>
        <v>0</v>
      </c>
      <c r="AI57" s="89">
        <f t="shared" si="82"/>
        <v>7</v>
      </c>
      <c r="AJ57" s="64">
        <f t="shared" ref="AJ57:BO57" si="83">AJ8+AJ9+AJ10+AJ11</f>
        <v>100</v>
      </c>
      <c r="AK57" s="65">
        <f t="shared" si="83"/>
        <v>41</v>
      </c>
      <c r="AL57" s="65">
        <f t="shared" si="83"/>
        <v>1.5</v>
      </c>
      <c r="AM57" s="65">
        <f t="shared" si="83"/>
        <v>0</v>
      </c>
      <c r="AN57" s="65">
        <f t="shared" si="83"/>
        <v>0</v>
      </c>
      <c r="AO57" s="65">
        <f t="shared" si="83"/>
        <v>0.4</v>
      </c>
      <c r="AP57" s="88">
        <f t="shared" si="83"/>
        <v>0</v>
      </c>
      <c r="AQ57" s="89">
        <f t="shared" si="83"/>
        <v>142.9</v>
      </c>
      <c r="AR57" s="64">
        <f t="shared" si="83"/>
        <v>0</v>
      </c>
      <c r="AS57" s="65">
        <f t="shared" si="83"/>
        <v>0</v>
      </c>
      <c r="AT57" s="65">
        <f t="shared" si="83"/>
        <v>0</v>
      </c>
      <c r="AU57" s="65">
        <f t="shared" si="83"/>
        <v>0</v>
      </c>
      <c r="AV57" s="65">
        <f t="shared" si="83"/>
        <v>0</v>
      </c>
      <c r="AW57" s="65">
        <f t="shared" si="83"/>
        <v>0</v>
      </c>
      <c r="AX57" s="88">
        <f t="shared" si="83"/>
        <v>0</v>
      </c>
      <c r="AY57" s="89">
        <f t="shared" si="83"/>
        <v>0</v>
      </c>
      <c r="AZ57" s="64">
        <f t="shared" si="83"/>
        <v>32</v>
      </c>
      <c r="BA57" s="65">
        <f t="shared" si="83"/>
        <v>8</v>
      </c>
      <c r="BB57" s="65">
        <f t="shared" si="83"/>
        <v>0</v>
      </c>
      <c r="BC57" s="65">
        <f t="shared" si="83"/>
        <v>0</v>
      </c>
      <c r="BD57" s="65">
        <f t="shared" si="83"/>
        <v>0</v>
      </c>
      <c r="BE57" s="65">
        <f t="shared" si="83"/>
        <v>1.2000000000000002</v>
      </c>
      <c r="BF57" s="88">
        <f t="shared" si="83"/>
        <v>0</v>
      </c>
      <c r="BG57" s="89">
        <f t="shared" si="83"/>
        <v>41.199999999999996</v>
      </c>
      <c r="BH57" s="64">
        <f t="shared" si="83"/>
        <v>514</v>
      </c>
      <c r="BI57" s="65">
        <f t="shared" si="83"/>
        <v>99</v>
      </c>
      <c r="BJ57" s="65">
        <f t="shared" si="83"/>
        <v>22.5</v>
      </c>
      <c r="BK57" s="65">
        <f t="shared" si="83"/>
        <v>29.9</v>
      </c>
      <c r="BL57" s="65">
        <f t="shared" si="83"/>
        <v>6</v>
      </c>
      <c r="BM57" s="65">
        <f t="shared" si="83"/>
        <v>2.4000000000000004</v>
      </c>
      <c r="BN57" s="88">
        <f t="shared" si="83"/>
        <v>0</v>
      </c>
      <c r="BO57" s="89">
        <f t="shared" si="83"/>
        <v>673.80000000000007</v>
      </c>
      <c r="BP57" s="64">
        <f t="shared" ref="BP57:CU57" si="84">BP8+BP9+BP10+BP11</f>
        <v>60</v>
      </c>
      <c r="BQ57" s="65">
        <f t="shared" si="84"/>
        <v>14</v>
      </c>
      <c r="BR57" s="65">
        <f t="shared" si="84"/>
        <v>0</v>
      </c>
      <c r="BS57" s="65">
        <f t="shared" si="84"/>
        <v>0</v>
      </c>
      <c r="BT57" s="65">
        <f t="shared" si="84"/>
        <v>0</v>
      </c>
      <c r="BU57" s="65">
        <f t="shared" si="84"/>
        <v>0</v>
      </c>
      <c r="BV57" s="88">
        <f t="shared" si="84"/>
        <v>0.2</v>
      </c>
      <c r="BW57" s="89">
        <f t="shared" si="84"/>
        <v>74.2</v>
      </c>
      <c r="BX57" s="64">
        <f t="shared" si="84"/>
        <v>35</v>
      </c>
      <c r="BY57" s="65">
        <f t="shared" si="84"/>
        <v>7</v>
      </c>
      <c r="BZ57" s="65">
        <f t="shared" si="84"/>
        <v>1.5</v>
      </c>
      <c r="CA57" s="65">
        <f t="shared" si="84"/>
        <v>0</v>
      </c>
      <c r="CB57" s="65">
        <f t="shared" si="84"/>
        <v>0</v>
      </c>
      <c r="CC57" s="65">
        <f t="shared" si="84"/>
        <v>0.4</v>
      </c>
      <c r="CD57" s="88">
        <f t="shared" si="84"/>
        <v>0.2</v>
      </c>
      <c r="CE57" s="89">
        <f t="shared" si="84"/>
        <v>44.1</v>
      </c>
      <c r="CF57" s="64">
        <f t="shared" si="84"/>
        <v>0</v>
      </c>
      <c r="CG57" s="65">
        <f t="shared" si="84"/>
        <v>0</v>
      </c>
      <c r="CH57" s="65">
        <f t="shared" si="84"/>
        <v>0</v>
      </c>
      <c r="CI57" s="65">
        <f t="shared" si="84"/>
        <v>0</v>
      </c>
      <c r="CJ57" s="65">
        <f t="shared" si="84"/>
        <v>0</v>
      </c>
      <c r="CK57" s="65">
        <f t="shared" si="84"/>
        <v>0</v>
      </c>
      <c r="CL57" s="88">
        <f t="shared" si="84"/>
        <v>0</v>
      </c>
      <c r="CM57" s="89">
        <f t="shared" si="84"/>
        <v>0</v>
      </c>
      <c r="CN57" s="64">
        <f t="shared" si="84"/>
        <v>22</v>
      </c>
      <c r="CO57" s="65">
        <f t="shared" si="84"/>
        <v>6</v>
      </c>
      <c r="CP57" s="65">
        <f t="shared" si="84"/>
        <v>1.5</v>
      </c>
      <c r="CQ57" s="65">
        <f t="shared" si="84"/>
        <v>0</v>
      </c>
      <c r="CR57" s="65">
        <f t="shared" si="84"/>
        <v>0</v>
      </c>
      <c r="CS57" s="65">
        <f t="shared" si="84"/>
        <v>0</v>
      </c>
      <c r="CT57" s="88">
        <f t="shared" si="84"/>
        <v>0</v>
      </c>
      <c r="CU57" s="89">
        <f t="shared" si="84"/>
        <v>29.5</v>
      </c>
      <c r="CV57" s="64">
        <f t="shared" ref="CV57:EA57" si="85">CV8+CV9+CV10+CV11</f>
        <v>27</v>
      </c>
      <c r="CW57" s="65">
        <f t="shared" si="85"/>
        <v>1</v>
      </c>
      <c r="CX57" s="65">
        <f t="shared" si="85"/>
        <v>1.5</v>
      </c>
      <c r="CY57" s="65">
        <f t="shared" si="85"/>
        <v>0</v>
      </c>
      <c r="CZ57" s="65">
        <f t="shared" si="85"/>
        <v>0</v>
      </c>
      <c r="DA57" s="65">
        <f t="shared" si="85"/>
        <v>0</v>
      </c>
      <c r="DB57" s="88">
        <f t="shared" si="85"/>
        <v>0</v>
      </c>
      <c r="DC57" s="89">
        <f t="shared" si="85"/>
        <v>29.5</v>
      </c>
      <c r="DD57" s="64">
        <f t="shared" si="85"/>
        <v>289</v>
      </c>
      <c r="DE57" s="65">
        <f t="shared" si="85"/>
        <v>67</v>
      </c>
      <c r="DF57" s="65">
        <f t="shared" si="85"/>
        <v>10.5</v>
      </c>
      <c r="DG57" s="65">
        <f t="shared" si="85"/>
        <v>27.599999999999998</v>
      </c>
      <c r="DH57" s="65">
        <f t="shared" si="85"/>
        <v>6</v>
      </c>
      <c r="DI57" s="65">
        <f t="shared" si="85"/>
        <v>1.6</v>
      </c>
      <c r="DJ57" s="88">
        <f t="shared" si="85"/>
        <v>0</v>
      </c>
      <c r="DK57" s="89">
        <f t="shared" si="85"/>
        <v>401.7</v>
      </c>
      <c r="DL57" s="64">
        <f t="shared" si="85"/>
        <v>18</v>
      </c>
      <c r="DM57" s="65">
        <f t="shared" si="85"/>
        <v>3</v>
      </c>
      <c r="DN57" s="65">
        <f t="shared" si="85"/>
        <v>0</v>
      </c>
      <c r="DO57" s="65">
        <f t="shared" si="85"/>
        <v>0</v>
      </c>
      <c r="DP57" s="65">
        <f t="shared" si="85"/>
        <v>0</v>
      </c>
      <c r="DQ57" s="65">
        <f t="shared" si="85"/>
        <v>0</v>
      </c>
      <c r="DR57" s="88">
        <f t="shared" si="85"/>
        <v>0</v>
      </c>
      <c r="DS57" s="89">
        <f t="shared" si="85"/>
        <v>21</v>
      </c>
      <c r="DT57" s="64">
        <f t="shared" si="85"/>
        <v>0</v>
      </c>
      <c r="DU57" s="65">
        <f t="shared" si="85"/>
        <v>0</v>
      </c>
      <c r="DV57" s="65">
        <f t="shared" si="85"/>
        <v>0</v>
      </c>
      <c r="DW57" s="65">
        <f t="shared" si="85"/>
        <v>0</v>
      </c>
      <c r="DX57" s="65">
        <f t="shared" si="85"/>
        <v>0</v>
      </c>
      <c r="DY57" s="65">
        <f t="shared" si="85"/>
        <v>0</v>
      </c>
      <c r="DZ57" s="88">
        <f t="shared" si="85"/>
        <v>0</v>
      </c>
      <c r="EA57" s="89">
        <f t="shared" si="85"/>
        <v>0</v>
      </c>
    </row>
    <row r="58" spans="1:131" s="2" customFormat="1" ht="15" customHeight="1">
      <c r="A58" s="61">
        <f>A57+TIME(0,15,0)</f>
        <v>0.31250000000000039</v>
      </c>
      <c r="B58" s="62" t="s">
        <v>57</v>
      </c>
      <c r="C58" s="63">
        <f>C57+TIME(0,15,0)</f>
        <v>0.35416666666666707</v>
      </c>
      <c r="D58" s="64">
        <f t="shared" ref="D58:AI58" si="86">D9+D10+D11+D12</f>
        <v>0</v>
      </c>
      <c r="E58" s="65">
        <f t="shared" si="86"/>
        <v>0</v>
      </c>
      <c r="F58" s="65">
        <f t="shared" si="86"/>
        <v>0</v>
      </c>
      <c r="G58" s="65">
        <f t="shared" si="86"/>
        <v>0</v>
      </c>
      <c r="H58" s="65">
        <f t="shared" si="86"/>
        <v>0</v>
      </c>
      <c r="I58" s="65">
        <f t="shared" si="86"/>
        <v>0</v>
      </c>
      <c r="J58" s="88">
        <f t="shared" si="86"/>
        <v>0</v>
      </c>
      <c r="K58" s="89">
        <f t="shared" si="86"/>
        <v>0</v>
      </c>
      <c r="L58" s="64">
        <f t="shared" si="86"/>
        <v>58</v>
      </c>
      <c r="M58" s="65">
        <f t="shared" si="86"/>
        <v>26</v>
      </c>
      <c r="N58" s="65">
        <f t="shared" si="86"/>
        <v>0</v>
      </c>
      <c r="O58" s="65">
        <f t="shared" si="86"/>
        <v>0</v>
      </c>
      <c r="P58" s="65">
        <f t="shared" si="86"/>
        <v>0</v>
      </c>
      <c r="Q58" s="65">
        <f t="shared" si="86"/>
        <v>0</v>
      </c>
      <c r="R58" s="88">
        <f t="shared" si="86"/>
        <v>0</v>
      </c>
      <c r="S58" s="89">
        <f t="shared" si="86"/>
        <v>84</v>
      </c>
      <c r="T58" s="64">
        <f t="shared" si="86"/>
        <v>30</v>
      </c>
      <c r="U58" s="65">
        <f t="shared" si="86"/>
        <v>10</v>
      </c>
      <c r="V58" s="65">
        <f t="shared" si="86"/>
        <v>0</v>
      </c>
      <c r="W58" s="65">
        <f t="shared" si="86"/>
        <v>0</v>
      </c>
      <c r="X58" s="65">
        <f t="shared" si="86"/>
        <v>0</v>
      </c>
      <c r="Y58" s="65">
        <f t="shared" si="86"/>
        <v>0</v>
      </c>
      <c r="Z58" s="88">
        <f t="shared" si="86"/>
        <v>0</v>
      </c>
      <c r="AA58" s="89">
        <f t="shared" si="86"/>
        <v>40</v>
      </c>
      <c r="AB58" s="64">
        <f t="shared" si="86"/>
        <v>15</v>
      </c>
      <c r="AC58" s="65">
        <f t="shared" si="86"/>
        <v>0</v>
      </c>
      <c r="AD58" s="65">
        <f t="shared" si="86"/>
        <v>0</v>
      </c>
      <c r="AE58" s="65">
        <f t="shared" si="86"/>
        <v>0</v>
      </c>
      <c r="AF58" s="65">
        <f t="shared" si="86"/>
        <v>0</v>
      </c>
      <c r="AG58" s="65">
        <f t="shared" si="86"/>
        <v>0</v>
      </c>
      <c r="AH58" s="88">
        <f t="shared" si="86"/>
        <v>0</v>
      </c>
      <c r="AI58" s="89">
        <f t="shared" si="86"/>
        <v>15</v>
      </c>
      <c r="AJ58" s="64">
        <f t="shared" ref="AJ58:BO58" si="87">AJ9+AJ10+AJ11+AJ12</f>
        <v>108</v>
      </c>
      <c r="AK58" s="65">
        <f t="shared" si="87"/>
        <v>32</v>
      </c>
      <c r="AL58" s="65">
        <f t="shared" si="87"/>
        <v>1.5</v>
      </c>
      <c r="AM58" s="65">
        <f t="shared" si="87"/>
        <v>0</v>
      </c>
      <c r="AN58" s="65">
        <f t="shared" si="87"/>
        <v>0</v>
      </c>
      <c r="AO58" s="65">
        <f t="shared" si="87"/>
        <v>0.8</v>
      </c>
      <c r="AP58" s="88">
        <f t="shared" si="87"/>
        <v>0</v>
      </c>
      <c r="AQ58" s="89">
        <f t="shared" si="87"/>
        <v>142.30000000000001</v>
      </c>
      <c r="AR58" s="64">
        <f t="shared" si="87"/>
        <v>0</v>
      </c>
      <c r="AS58" s="65">
        <f t="shared" si="87"/>
        <v>0</v>
      </c>
      <c r="AT58" s="65">
        <f t="shared" si="87"/>
        <v>0</v>
      </c>
      <c r="AU58" s="65">
        <f t="shared" si="87"/>
        <v>0</v>
      </c>
      <c r="AV58" s="65">
        <f t="shared" si="87"/>
        <v>0</v>
      </c>
      <c r="AW58" s="65">
        <f t="shared" si="87"/>
        <v>0</v>
      </c>
      <c r="AX58" s="88">
        <f t="shared" si="87"/>
        <v>0</v>
      </c>
      <c r="AY58" s="89">
        <f t="shared" si="87"/>
        <v>0</v>
      </c>
      <c r="AZ58" s="64">
        <f t="shared" si="87"/>
        <v>32</v>
      </c>
      <c r="BA58" s="65">
        <f t="shared" si="87"/>
        <v>7</v>
      </c>
      <c r="BB58" s="65">
        <f t="shared" si="87"/>
        <v>0</v>
      </c>
      <c r="BC58" s="65">
        <f t="shared" si="87"/>
        <v>0</v>
      </c>
      <c r="BD58" s="65">
        <f t="shared" si="87"/>
        <v>0</v>
      </c>
      <c r="BE58" s="65">
        <f t="shared" si="87"/>
        <v>0.8</v>
      </c>
      <c r="BF58" s="88">
        <f t="shared" si="87"/>
        <v>0.2</v>
      </c>
      <c r="BG58" s="89">
        <f t="shared" si="87"/>
        <v>40</v>
      </c>
      <c r="BH58" s="64">
        <f t="shared" si="87"/>
        <v>581</v>
      </c>
      <c r="BI58" s="65">
        <f t="shared" si="87"/>
        <v>104</v>
      </c>
      <c r="BJ58" s="65">
        <f t="shared" si="87"/>
        <v>25.5</v>
      </c>
      <c r="BK58" s="65">
        <f t="shared" si="87"/>
        <v>25.299999999999997</v>
      </c>
      <c r="BL58" s="65">
        <f t="shared" si="87"/>
        <v>6</v>
      </c>
      <c r="BM58" s="65">
        <f t="shared" si="87"/>
        <v>2.8</v>
      </c>
      <c r="BN58" s="88">
        <f t="shared" si="87"/>
        <v>0</v>
      </c>
      <c r="BO58" s="89">
        <f t="shared" si="87"/>
        <v>744.6</v>
      </c>
      <c r="BP58" s="64">
        <f t="shared" ref="BP58:CU58" si="88">BP9+BP10+BP11+BP12</f>
        <v>71</v>
      </c>
      <c r="BQ58" s="65">
        <f t="shared" si="88"/>
        <v>11</v>
      </c>
      <c r="BR58" s="65">
        <f t="shared" si="88"/>
        <v>0</v>
      </c>
      <c r="BS58" s="65">
        <f t="shared" si="88"/>
        <v>0</v>
      </c>
      <c r="BT58" s="65">
        <f t="shared" si="88"/>
        <v>0</v>
      </c>
      <c r="BU58" s="65">
        <f t="shared" si="88"/>
        <v>0</v>
      </c>
      <c r="BV58" s="88">
        <f t="shared" si="88"/>
        <v>0.4</v>
      </c>
      <c r="BW58" s="89">
        <f t="shared" si="88"/>
        <v>82.4</v>
      </c>
      <c r="BX58" s="64">
        <f t="shared" si="88"/>
        <v>33</v>
      </c>
      <c r="BY58" s="65">
        <f t="shared" si="88"/>
        <v>11</v>
      </c>
      <c r="BZ58" s="65">
        <f t="shared" si="88"/>
        <v>1.5</v>
      </c>
      <c r="CA58" s="65">
        <f t="shared" si="88"/>
        <v>0</v>
      </c>
      <c r="CB58" s="65">
        <f t="shared" si="88"/>
        <v>0</v>
      </c>
      <c r="CC58" s="65">
        <f t="shared" si="88"/>
        <v>0.4</v>
      </c>
      <c r="CD58" s="88">
        <f t="shared" si="88"/>
        <v>0.2</v>
      </c>
      <c r="CE58" s="89">
        <f t="shared" si="88"/>
        <v>46.1</v>
      </c>
      <c r="CF58" s="64">
        <f t="shared" si="88"/>
        <v>0</v>
      </c>
      <c r="CG58" s="65">
        <f t="shared" si="88"/>
        <v>0</v>
      </c>
      <c r="CH58" s="65">
        <f t="shared" si="88"/>
        <v>0</v>
      </c>
      <c r="CI58" s="65">
        <f t="shared" si="88"/>
        <v>0</v>
      </c>
      <c r="CJ58" s="65">
        <f t="shared" si="88"/>
        <v>0</v>
      </c>
      <c r="CK58" s="65">
        <f t="shared" si="88"/>
        <v>0</v>
      </c>
      <c r="CL58" s="88">
        <f t="shared" si="88"/>
        <v>0</v>
      </c>
      <c r="CM58" s="89">
        <f t="shared" si="88"/>
        <v>0</v>
      </c>
      <c r="CN58" s="64">
        <f t="shared" si="88"/>
        <v>28</v>
      </c>
      <c r="CO58" s="65">
        <f t="shared" si="88"/>
        <v>7</v>
      </c>
      <c r="CP58" s="65">
        <f t="shared" si="88"/>
        <v>1.5</v>
      </c>
      <c r="CQ58" s="65">
        <f t="shared" si="88"/>
        <v>0</v>
      </c>
      <c r="CR58" s="65">
        <f t="shared" si="88"/>
        <v>0</v>
      </c>
      <c r="CS58" s="65">
        <f t="shared" si="88"/>
        <v>0</v>
      </c>
      <c r="CT58" s="88">
        <f t="shared" si="88"/>
        <v>0</v>
      </c>
      <c r="CU58" s="89">
        <f t="shared" si="88"/>
        <v>36.5</v>
      </c>
      <c r="CV58" s="64">
        <f t="shared" ref="CV58:EA58" si="89">CV9+CV10+CV11+CV12</f>
        <v>33</v>
      </c>
      <c r="CW58" s="65">
        <f t="shared" si="89"/>
        <v>0</v>
      </c>
      <c r="CX58" s="65">
        <f t="shared" si="89"/>
        <v>0</v>
      </c>
      <c r="CY58" s="65">
        <f t="shared" si="89"/>
        <v>0</v>
      </c>
      <c r="CZ58" s="65">
        <f t="shared" si="89"/>
        <v>0</v>
      </c>
      <c r="DA58" s="65">
        <f t="shared" si="89"/>
        <v>0</v>
      </c>
      <c r="DB58" s="88">
        <f t="shared" si="89"/>
        <v>0</v>
      </c>
      <c r="DC58" s="89">
        <f t="shared" si="89"/>
        <v>33</v>
      </c>
      <c r="DD58" s="64">
        <f t="shared" si="89"/>
        <v>304</v>
      </c>
      <c r="DE58" s="65">
        <f t="shared" si="89"/>
        <v>55</v>
      </c>
      <c r="DF58" s="65">
        <f t="shared" si="89"/>
        <v>12</v>
      </c>
      <c r="DG58" s="65">
        <f t="shared" si="89"/>
        <v>32.199999999999996</v>
      </c>
      <c r="DH58" s="65">
        <f t="shared" si="89"/>
        <v>6</v>
      </c>
      <c r="DI58" s="65">
        <f t="shared" si="89"/>
        <v>0.8</v>
      </c>
      <c r="DJ58" s="88">
        <f t="shared" si="89"/>
        <v>0</v>
      </c>
      <c r="DK58" s="89">
        <f t="shared" si="89"/>
        <v>410</v>
      </c>
      <c r="DL58" s="64">
        <f t="shared" si="89"/>
        <v>14</v>
      </c>
      <c r="DM58" s="65">
        <f t="shared" si="89"/>
        <v>4</v>
      </c>
      <c r="DN58" s="65">
        <f t="shared" si="89"/>
        <v>0</v>
      </c>
      <c r="DO58" s="65">
        <f t="shared" si="89"/>
        <v>0</v>
      </c>
      <c r="DP58" s="65">
        <f t="shared" si="89"/>
        <v>0</v>
      </c>
      <c r="DQ58" s="65">
        <f t="shared" si="89"/>
        <v>0</v>
      </c>
      <c r="DR58" s="88">
        <f t="shared" si="89"/>
        <v>0</v>
      </c>
      <c r="DS58" s="89">
        <f t="shared" si="89"/>
        <v>18</v>
      </c>
      <c r="DT58" s="64">
        <f t="shared" si="89"/>
        <v>0</v>
      </c>
      <c r="DU58" s="65">
        <f t="shared" si="89"/>
        <v>0</v>
      </c>
      <c r="DV58" s="65">
        <f t="shared" si="89"/>
        <v>0</v>
      </c>
      <c r="DW58" s="65">
        <f t="shared" si="89"/>
        <v>0</v>
      </c>
      <c r="DX58" s="65">
        <f t="shared" si="89"/>
        <v>0</v>
      </c>
      <c r="DY58" s="65">
        <f t="shared" si="89"/>
        <v>0</v>
      </c>
      <c r="DZ58" s="88">
        <f t="shared" si="89"/>
        <v>0</v>
      </c>
      <c r="EA58" s="89">
        <f t="shared" si="89"/>
        <v>0</v>
      </c>
    </row>
    <row r="59" spans="1:131" s="2" customFormat="1" ht="15" customHeight="1">
      <c r="A59" s="61">
        <f>A58+TIME(0,15,0)</f>
        <v>0.32291666666666707</v>
      </c>
      <c r="B59" s="62" t="s">
        <v>57</v>
      </c>
      <c r="C59" s="63">
        <f>C58+TIME(0,15,0)</f>
        <v>0.36458333333333376</v>
      </c>
      <c r="D59" s="64">
        <f t="shared" ref="D59:AI59" si="90">D10+D11+D12+D13</f>
        <v>0</v>
      </c>
      <c r="E59" s="65">
        <f t="shared" si="90"/>
        <v>0</v>
      </c>
      <c r="F59" s="65">
        <f t="shared" si="90"/>
        <v>0</v>
      </c>
      <c r="G59" s="65">
        <f t="shared" si="90"/>
        <v>0</v>
      </c>
      <c r="H59" s="65">
        <f t="shared" si="90"/>
        <v>0</v>
      </c>
      <c r="I59" s="65">
        <f t="shared" si="90"/>
        <v>0</v>
      </c>
      <c r="J59" s="88">
        <f t="shared" si="90"/>
        <v>0</v>
      </c>
      <c r="K59" s="89">
        <f t="shared" si="90"/>
        <v>0</v>
      </c>
      <c r="L59" s="64">
        <f t="shared" si="90"/>
        <v>59</v>
      </c>
      <c r="M59" s="65">
        <f t="shared" si="90"/>
        <v>25</v>
      </c>
      <c r="N59" s="65">
        <f t="shared" si="90"/>
        <v>0</v>
      </c>
      <c r="O59" s="65">
        <f t="shared" si="90"/>
        <v>0</v>
      </c>
      <c r="P59" s="65">
        <f t="shared" si="90"/>
        <v>0</v>
      </c>
      <c r="Q59" s="65">
        <f t="shared" si="90"/>
        <v>0</v>
      </c>
      <c r="R59" s="88">
        <f t="shared" si="90"/>
        <v>0</v>
      </c>
      <c r="S59" s="89">
        <f t="shared" si="90"/>
        <v>84</v>
      </c>
      <c r="T59" s="64">
        <f t="shared" si="90"/>
        <v>27</v>
      </c>
      <c r="U59" s="65">
        <f t="shared" si="90"/>
        <v>7</v>
      </c>
      <c r="V59" s="65">
        <f t="shared" si="90"/>
        <v>0</v>
      </c>
      <c r="W59" s="65">
        <f t="shared" si="90"/>
        <v>0</v>
      </c>
      <c r="X59" s="65">
        <f t="shared" si="90"/>
        <v>0</v>
      </c>
      <c r="Y59" s="65">
        <f t="shared" si="90"/>
        <v>0</v>
      </c>
      <c r="Z59" s="88">
        <f t="shared" si="90"/>
        <v>0</v>
      </c>
      <c r="AA59" s="89">
        <f t="shared" si="90"/>
        <v>34</v>
      </c>
      <c r="AB59" s="64">
        <f t="shared" si="90"/>
        <v>22</v>
      </c>
      <c r="AC59" s="65">
        <f t="shared" si="90"/>
        <v>0</v>
      </c>
      <c r="AD59" s="65">
        <f t="shared" si="90"/>
        <v>0</v>
      </c>
      <c r="AE59" s="65">
        <f t="shared" si="90"/>
        <v>0</v>
      </c>
      <c r="AF59" s="65">
        <f t="shared" si="90"/>
        <v>0</v>
      </c>
      <c r="AG59" s="65">
        <f t="shared" si="90"/>
        <v>0</v>
      </c>
      <c r="AH59" s="88">
        <f t="shared" si="90"/>
        <v>0</v>
      </c>
      <c r="AI59" s="89">
        <f t="shared" si="90"/>
        <v>22</v>
      </c>
      <c r="AJ59" s="64">
        <f t="shared" ref="AJ59:BO59" si="91">AJ10+AJ11+AJ12+AJ13</f>
        <v>102</v>
      </c>
      <c r="AK59" s="65">
        <f t="shared" si="91"/>
        <v>31</v>
      </c>
      <c r="AL59" s="65">
        <f t="shared" si="91"/>
        <v>1.5</v>
      </c>
      <c r="AM59" s="65">
        <f t="shared" si="91"/>
        <v>0</v>
      </c>
      <c r="AN59" s="65">
        <f t="shared" si="91"/>
        <v>0</v>
      </c>
      <c r="AO59" s="65">
        <f t="shared" si="91"/>
        <v>0.8</v>
      </c>
      <c r="AP59" s="88">
        <f t="shared" si="91"/>
        <v>0</v>
      </c>
      <c r="AQ59" s="89">
        <f t="shared" si="91"/>
        <v>135.30000000000001</v>
      </c>
      <c r="AR59" s="64">
        <f t="shared" si="91"/>
        <v>0</v>
      </c>
      <c r="AS59" s="65">
        <f t="shared" si="91"/>
        <v>0</v>
      </c>
      <c r="AT59" s="65">
        <f t="shared" si="91"/>
        <v>0</v>
      </c>
      <c r="AU59" s="65">
        <f t="shared" si="91"/>
        <v>0</v>
      </c>
      <c r="AV59" s="65">
        <f t="shared" si="91"/>
        <v>0</v>
      </c>
      <c r="AW59" s="65">
        <f t="shared" si="91"/>
        <v>0</v>
      </c>
      <c r="AX59" s="88">
        <f t="shared" si="91"/>
        <v>0</v>
      </c>
      <c r="AY59" s="89">
        <f t="shared" si="91"/>
        <v>0</v>
      </c>
      <c r="AZ59" s="64">
        <f t="shared" si="91"/>
        <v>32</v>
      </c>
      <c r="BA59" s="65">
        <f t="shared" si="91"/>
        <v>4</v>
      </c>
      <c r="BB59" s="65">
        <f t="shared" si="91"/>
        <v>1.5</v>
      </c>
      <c r="BC59" s="65">
        <f t="shared" si="91"/>
        <v>0</v>
      </c>
      <c r="BD59" s="65">
        <f t="shared" si="91"/>
        <v>0</v>
      </c>
      <c r="BE59" s="65">
        <f t="shared" si="91"/>
        <v>0.8</v>
      </c>
      <c r="BF59" s="88">
        <f t="shared" si="91"/>
        <v>0.2</v>
      </c>
      <c r="BG59" s="89">
        <f t="shared" si="91"/>
        <v>38.5</v>
      </c>
      <c r="BH59" s="64">
        <f t="shared" si="91"/>
        <v>618</v>
      </c>
      <c r="BI59" s="65">
        <f t="shared" si="91"/>
        <v>94</v>
      </c>
      <c r="BJ59" s="65">
        <f t="shared" si="91"/>
        <v>22.5</v>
      </c>
      <c r="BK59" s="65">
        <f t="shared" si="91"/>
        <v>18.399999999999999</v>
      </c>
      <c r="BL59" s="65">
        <f t="shared" si="91"/>
        <v>6</v>
      </c>
      <c r="BM59" s="65">
        <f t="shared" si="91"/>
        <v>2</v>
      </c>
      <c r="BN59" s="88">
        <f t="shared" si="91"/>
        <v>0</v>
      </c>
      <c r="BO59" s="89">
        <f t="shared" si="91"/>
        <v>760.9</v>
      </c>
      <c r="BP59" s="64">
        <f t="shared" ref="BP59:CU59" si="92">BP10+BP11+BP12+BP13</f>
        <v>67</v>
      </c>
      <c r="BQ59" s="65">
        <f t="shared" si="92"/>
        <v>8</v>
      </c>
      <c r="BR59" s="65">
        <f t="shared" si="92"/>
        <v>0</v>
      </c>
      <c r="BS59" s="65">
        <f t="shared" si="92"/>
        <v>0</v>
      </c>
      <c r="BT59" s="65">
        <f t="shared" si="92"/>
        <v>0</v>
      </c>
      <c r="BU59" s="65">
        <f t="shared" si="92"/>
        <v>0.4</v>
      </c>
      <c r="BV59" s="88">
        <f t="shared" si="92"/>
        <v>0.2</v>
      </c>
      <c r="BW59" s="89">
        <f t="shared" si="92"/>
        <v>75.600000000000009</v>
      </c>
      <c r="BX59" s="64">
        <f t="shared" si="92"/>
        <v>38</v>
      </c>
      <c r="BY59" s="65">
        <f t="shared" si="92"/>
        <v>9</v>
      </c>
      <c r="BZ59" s="65">
        <f t="shared" si="92"/>
        <v>0</v>
      </c>
      <c r="CA59" s="65">
        <f t="shared" si="92"/>
        <v>0</v>
      </c>
      <c r="CB59" s="65">
        <f t="shared" si="92"/>
        <v>0</v>
      </c>
      <c r="CC59" s="65">
        <f t="shared" si="92"/>
        <v>0.4</v>
      </c>
      <c r="CD59" s="88">
        <f t="shared" si="92"/>
        <v>0</v>
      </c>
      <c r="CE59" s="89">
        <f t="shared" si="92"/>
        <v>47.4</v>
      </c>
      <c r="CF59" s="64">
        <f t="shared" si="92"/>
        <v>0</v>
      </c>
      <c r="CG59" s="65">
        <f t="shared" si="92"/>
        <v>0</v>
      </c>
      <c r="CH59" s="65">
        <f t="shared" si="92"/>
        <v>0</v>
      </c>
      <c r="CI59" s="65">
        <f t="shared" si="92"/>
        <v>0</v>
      </c>
      <c r="CJ59" s="65">
        <f t="shared" si="92"/>
        <v>0</v>
      </c>
      <c r="CK59" s="65">
        <f t="shared" si="92"/>
        <v>0</v>
      </c>
      <c r="CL59" s="88">
        <f t="shared" si="92"/>
        <v>0</v>
      </c>
      <c r="CM59" s="89">
        <f t="shared" si="92"/>
        <v>0</v>
      </c>
      <c r="CN59" s="64">
        <f t="shared" si="92"/>
        <v>23</v>
      </c>
      <c r="CO59" s="65">
        <f t="shared" si="92"/>
        <v>7</v>
      </c>
      <c r="CP59" s="65">
        <f t="shared" si="92"/>
        <v>1.5</v>
      </c>
      <c r="CQ59" s="65">
        <f t="shared" si="92"/>
        <v>0</v>
      </c>
      <c r="CR59" s="65">
        <f t="shared" si="92"/>
        <v>0</v>
      </c>
      <c r="CS59" s="65">
        <f t="shared" si="92"/>
        <v>0</v>
      </c>
      <c r="CT59" s="88">
        <f t="shared" si="92"/>
        <v>0</v>
      </c>
      <c r="CU59" s="89">
        <f t="shared" si="92"/>
        <v>31.5</v>
      </c>
      <c r="CV59" s="64">
        <f t="shared" ref="CV59:EA59" si="93">CV10+CV11+CV12+CV13</f>
        <v>36</v>
      </c>
      <c r="CW59" s="65">
        <f t="shared" si="93"/>
        <v>0</v>
      </c>
      <c r="CX59" s="65">
        <f t="shared" si="93"/>
        <v>0</v>
      </c>
      <c r="CY59" s="65">
        <f t="shared" si="93"/>
        <v>0</v>
      </c>
      <c r="CZ59" s="65">
        <f t="shared" si="93"/>
        <v>0</v>
      </c>
      <c r="DA59" s="65">
        <f t="shared" si="93"/>
        <v>0</v>
      </c>
      <c r="DB59" s="88">
        <f t="shared" si="93"/>
        <v>0</v>
      </c>
      <c r="DC59" s="89">
        <f t="shared" si="93"/>
        <v>36</v>
      </c>
      <c r="DD59" s="64">
        <f t="shared" si="93"/>
        <v>327</v>
      </c>
      <c r="DE59" s="65">
        <f t="shared" si="93"/>
        <v>53</v>
      </c>
      <c r="DF59" s="65">
        <f t="shared" si="93"/>
        <v>7.5</v>
      </c>
      <c r="DG59" s="65">
        <f t="shared" si="93"/>
        <v>39.099999999999994</v>
      </c>
      <c r="DH59" s="65">
        <f t="shared" si="93"/>
        <v>8</v>
      </c>
      <c r="DI59" s="65">
        <f t="shared" si="93"/>
        <v>0</v>
      </c>
      <c r="DJ59" s="88">
        <f t="shared" si="93"/>
        <v>0</v>
      </c>
      <c r="DK59" s="89">
        <f t="shared" si="93"/>
        <v>434.59999999999997</v>
      </c>
      <c r="DL59" s="64">
        <f t="shared" si="93"/>
        <v>16</v>
      </c>
      <c r="DM59" s="65">
        <f t="shared" si="93"/>
        <v>4</v>
      </c>
      <c r="DN59" s="65">
        <f t="shared" si="93"/>
        <v>0</v>
      </c>
      <c r="DO59" s="65">
        <f t="shared" si="93"/>
        <v>0</v>
      </c>
      <c r="DP59" s="65">
        <f t="shared" si="93"/>
        <v>0</v>
      </c>
      <c r="DQ59" s="65">
        <f t="shared" si="93"/>
        <v>0</v>
      </c>
      <c r="DR59" s="88">
        <f t="shared" si="93"/>
        <v>0</v>
      </c>
      <c r="DS59" s="89">
        <f t="shared" si="93"/>
        <v>20</v>
      </c>
      <c r="DT59" s="64">
        <f t="shared" si="93"/>
        <v>0</v>
      </c>
      <c r="DU59" s="65">
        <f t="shared" si="93"/>
        <v>0</v>
      </c>
      <c r="DV59" s="65">
        <f t="shared" si="93"/>
        <v>0</v>
      </c>
      <c r="DW59" s="65">
        <f t="shared" si="93"/>
        <v>0</v>
      </c>
      <c r="DX59" s="65">
        <f t="shared" si="93"/>
        <v>0</v>
      </c>
      <c r="DY59" s="65">
        <f t="shared" si="93"/>
        <v>0</v>
      </c>
      <c r="DZ59" s="88">
        <f t="shared" si="93"/>
        <v>0</v>
      </c>
      <c r="EA59" s="89">
        <f t="shared" si="93"/>
        <v>0</v>
      </c>
    </row>
    <row r="60" spans="1:131" s="2" customFormat="1" ht="15" customHeight="1">
      <c r="A60" s="61">
        <f>A59+TIME(0,15,0)</f>
        <v>0.33333333333333376</v>
      </c>
      <c r="B60" s="62" t="s">
        <v>57</v>
      </c>
      <c r="C60" s="63">
        <f>C59+TIME(0,15,0)</f>
        <v>0.37500000000000044</v>
      </c>
      <c r="D60" s="64">
        <f t="shared" ref="D60:AI60" si="94">D11+D12+D13+D14</f>
        <v>0</v>
      </c>
      <c r="E60" s="65">
        <f t="shared" si="94"/>
        <v>0</v>
      </c>
      <c r="F60" s="65">
        <f t="shared" si="94"/>
        <v>0</v>
      </c>
      <c r="G60" s="65">
        <f t="shared" si="94"/>
        <v>0</v>
      </c>
      <c r="H60" s="65">
        <f t="shared" si="94"/>
        <v>0</v>
      </c>
      <c r="I60" s="65">
        <f t="shared" si="94"/>
        <v>0</v>
      </c>
      <c r="J60" s="88">
        <f t="shared" si="94"/>
        <v>0</v>
      </c>
      <c r="K60" s="89">
        <f t="shared" si="94"/>
        <v>0</v>
      </c>
      <c r="L60" s="64">
        <f t="shared" si="94"/>
        <v>60</v>
      </c>
      <c r="M60" s="65">
        <f t="shared" si="94"/>
        <v>27</v>
      </c>
      <c r="N60" s="65">
        <f t="shared" si="94"/>
        <v>0</v>
      </c>
      <c r="O60" s="65">
        <f t="shared" si="94"/>
        <v>0</v>
      </c>
      <c r="P60" s="65">
        <f t="shared" si="94"/>
        <v>0</v>
      </c>
      <c r="Q60" s="65">
        <f t="shared" si="94"/>
        <v>0</v>
      </c>
      <c r="R60" s="88">
        <f t="shared" si="94"/>
        <v>0</v>
      </c>
      <c r="S60" s="89">
        <f t="shared" si="94"/>
        <v>87</v>
      </c>
      <c r="T60" s="64">
        <f t="shared" si="94"/>
        <v>26</v>
      </c>
      <c r="U60" s="65">
        <f t="shared" si="94"/>
        <v>8</v>
      </c>
      <c r="V60" s="65">
        <f t="shared" si="94"/>
        <v>0</v>
      </c>
      <c r="W60" s="65">
        <f t="shared" si="94"/>
        <v>0</v>
      </c>
      <c r="X60" s="65">
        <f t="shared" si="94"/>
        <v>0</v>
      </c>
      <c r="Y60" s="65">
        <f t="shared" si="94"/>
        <v>0</v>
      </c>
      <c r="Z60" s="88">
        <f t="shared" si="94"/>
        <v>0</v>
      </c>
      <c r="AA60" s="89">
        <f t="shared" si="94"/>
        <v>34</v>
      </c>
      <c r="AB60" s="64">
        <f t="shared" si="94"/>
        <v>23</v>
      </c>
      <c r="AC60" s="65">
        <f t="shared" si="94"/>
        <v>0</v>
      </c>
      <c r="AD60" s="65">
        <f t="shared" si="94"/>
        <v>0</v>
      </c>
      <c r="AE60" s="65">
        <f t="shared" si="94"/>
        <v>0</v>
      </c>
      <c r="AF60" s="65">
        <f t="shared" si="94"/>
        <v>0</v>
      </c>
      <c r="AG60" s="65">
        <f t="shared" si="94"/>
        <v>0</v>
      </c>
      <c r="AH60" s="88">
        <f t="shared" si="94"/>
        <v>0</v>
      </c>
      <c r="AI60" s="89">
        <f t="shared" si="94"/>
        <v>23</v>
      </c>
      <c r="AJ60" s="64">
        <f t="shared" ref="AJ60:BO60" si="95">AJ11+AJ12+AJ13+AJ14</f>
        <v>108</v>
      </c>
      <c r="AK60" s="65">
        <f t="shared" si="95"/>
        <v>25</v>
      </c>
      <c r="AL60" s="65">
        <f t="shared" si="95"/>
        <v>0</v>
      </c>
      <c r="AM60" s="65">
        <f t="shared" si="95"/>
        <v>0</v>
      </c>
      <c r="AN60" s="65">
        <f t="shared" si="95"/>
        <v>0</v>
      </c>
      <c r="AO60" s="65">
        <f t="shared" si="95"/>
        <v>0.8</v>
      </c>
      <c r="AP60" s="88">
        <f t="shared" si="95"/>
        <v>0</v>
      </c>
      <c r="AQ60" s="89">
        <f t="shared" si="95"/>
        <v>133.80000000000001</v>
      </c>
      <c r="AR60" s="64">
        <f t="shared" si="95"/>
        <v>0</v>
      </c>
      <c r="AS60" s="65">
        <f t="shared" si="95"/>
        <v>0</v>
      </c>
      <c r="AT60" s="65">
        <f t="shared" si="95"/>
        <v>0</v>
      </c>
      <c r="AU60" s="65">
        <f t="shared" si="95"/>
        <v>0</v>
      </c>
      <c r="AV60" s="65">
        <f t="shared" si="95"/>
        <v>0</v>
      </c>
      <c r="AW60" s="65">
        <f t="shared" si="95"/>
        <v>0</v>
      </c>
      <c r="AX60" s="88">
        <f t="shared" si="95"/>
        <v>0</v>
      </c>
      <c r="AY60" s="89">
        <f t="shared" si="95"/>
        <v>0</v>
      </c>
      <c r="AZ60" s="64">
        <f t="shared" si="95"/>
        <v>41</v>
      </c>
      <c r="BA60" s="65">
        <f t="shared" si="95"/>
        <v>3</v>
      </c>
      <c r="BB60" s="65">
        <f t="shared" si="95"/>
        <v>4.5</v>
      </c>
      <c r="BC60" s="65">
        <f t="shared" si="95"/>
        <v>0</v>
      </c>
      <c r="BD60" s="65">
        <f t="shared" si="95"/>
        <v>0</v>
      </c>
      <c r="BE60" s="65">
        <f t="shared" si="95"/>
        <v>0.4</v>
      </c>
      <c r="BF60" s="88">
        <f t="shared" si="95"/>
        <v>0.2</v>
      </c>
      <c r="BG60" s="89">
        <f t="shared" si="95"/>
        <v>49.1</v>
      </c>
      <c r="BH60" s="64">
        <f t="shared" si="95"/>
        <v>642</v>
      </c>
      <c r="BI60" s="65">
        <f t="shared" si="95"/>
        <v>80</v>
      </c>
      <c r="BJ60" s="65">
        <f t="shared" si="95"/>
        <v>19.5</v>
      </c>
      <c r="BK60" s="65">
        <f t="shared" si="95"/>
        <v>27.599999999999998</v>
      </c>
      <c r="BL60" s="65">
        <f t="shared" si="95"/>
        <v>6</v>
      </c>
      <c r="BM60" s="65">
        <f t="shared" si="95"/>
        <v>2</v>
      </c>
      <c r="BN60" s="88">
        <f t="shared" si="95"/>
        <v>0</v>
      </c>
      <c r="BO60" s="89">
        <f t="shared" si="95"/>
        <v>777.1</v>
      </c>
      <c r="BP60" s="64">
        <f t="shared" ref="BP60:CU60" si="96">BP11+BP12+BP13+BP14</f>
        <v>61</v>
      </c>
      <c r="BQ60" s="65">
        <f t="shared" si="96"/>
        <v>8</v>
      </c>
      <c r="BR60" s="65">
        <f t="shared" si="96"/>
        <v>0</v>
      </c>
      <c r="BS60" s="65">
        <f t="shared" si="96"/>
        <v>0</v>
      </c>
      <c r="BT60" s="65">
        <f t="shared" si="96"/>
        <v>0</v>
      </c>
      <c r="BU60" s="65">
        <f t="shared" si="96"/>
        <v>0.4</v>
      </c>
      <c r="BV60" s="88">
        <f t="shared" si="96"/>
        <v>0.2</v>
      </c>
      <c r="BW60" s="89">
        <f t="shared" si="96"/>
        <v>69.599999999999994</v>
      </c>
      <c r="BX60" s="64">
        <f t="shared" si="96"/>
        <v>35</v>
      </c>
      <c r="BY60" s="65">
        <f t="shared" si="96"/>
        <v>6</v>
      </c>
      <c r="BZ60" s="65">
        <f t="shared" si="96"/>
        <v>1.5</v>
      </c>
      <c r="CA60" s="65">
        <f t="shared" si="96"/>
        <v>0</v>
      </c>
      <c r="CB60" s="65">
        <f t="shared" si="96"/>
        <v>0</v>
      </c>
      <c r="CC60" s="65">
        <f t="shared" si="96"/>
        <v>0.4</v>
      </c>
      <c r="CD60" s="88">
        <f t="shared" si="96"/>
        <v>0</v>
      </c>
      <c r="CE60" s="89">
        <f t="shared" si="96"/>
        <v>42.9</v>
      </c>
      <c r="CF60" s="64">
        <f t="shared" si="96"/>
        <v>0</v>
      </c>
      <c r="CG60" s="65">
        <f t="shared" si="96"/>
        <v>0</v>
      </c>
      <c r="CH60" s="65">
        <f t="shared" si="96"/>
        <v>0</v>
      </c>
      <c r="CI60" s="65">
        <f t="shared" si="96"/>
        <v>0</v>
      </c>
      <c r="CJ60" s="65">
        <f t="shared" si="96"/>
        <v>0</v>
      </c>
      <c r="CK60" s="65">
        <f t="shared" si="96"/>
        <v>0</v>
      </c>
      <c r="CL60" s="88">
        <f t="shared" si="96"/>
        <v>0</v>
      </c>
      <c r="CM60" s="89">
        <f t="shared" si="96"/>
        <v>0</v>
      </c>
      <c r="CN60" s="64">
        <f t="shared" si="96"/>
        <v>20</v>
      </c>
      <c r="CO60" s="65">
        <f t="shared" si="96"/>
        <v>6</v>
      </c>
      <c r="CP60" s="65">
        <f t="shared" si="96"/>
        <v>1.5</v>
      </c>
      <c r="CQ60" s="65">
        <f t="shared" si="96"/>
        <v>0</v>
      </c>
      <c r="CR60" s="65">
        <f t="shared" si="96"/>
        <v>0</v>
      </c>
      <c r="CS60" s="65">
        <f t="shared" si="96"/>
        <v>0</v>
      </c>
      <c r="CT60" s="88">
        <f t="shared" si="96"/>
        <v>0</v>
      </c>
      <c r="CU60" s="89">
        <f t="shared" si="96"/>
        <v>27.5</v>
      </c>
      <c r="CV60" s="64">
        <f t="shared" ref="CV60:EA60" si="97">CV11+CV12+CV13+CV14</f>
        <v>34</v>
      </c>
      <c r="CW60" s="65">
        <f t="shared" si="97"/>
        <v>0</v>
      </c>
      <c r="CX60" s="65">
        <f t="shared" si="97"/>
        <v>0</v>
      </c>
      <c r="CY60" s="65">
        <f t="shared" si="97"/>
        <v>0</v>
      </c>
      <c r="CZ60" s="65">
        <f t="shared" si="97"/>
        <v>0</v>
      </c>
      <c r="DA60" s="65">
        <f t="shared" si="97"/>
        <v>0</v>
      </c>
      <c r="DB60" s="88">
        <f t="shared" si="97"/>
        <v>0</v>
      </c>
      <c r="DC60" s="89">
        <f t="shared" si="97"/>
        <v>34</v>
      </c>
      <c r="DD60" s="64">
        <f t="shared" si="97"/>
        <v>321</v>
      </c>
      <c r="DE60" s="65">
        <f t="shared" si="97"/>
        <v>44</v>
      </c>
      <c r="DF60" s="65">
        <f t="shared" si="97"/>
        <v>13.5</v>
      </c>
      <c r="DG60" s="65">
        <f t="shared" si="97"/>
        <v>50.599999999999994</v>
      </c>
      <c r="DH60" s="65">
        <f t="shared" si="97"/>
        <v>8</v>
      </c>
      <c r="DI60" s="65">
        <f t="shared" si="97"/>
        <v>0</v>
      </c>
      <c r="DJ60" s="88">
        <f t="shared" si="97"/>
        <v>0</v>
      </c>
      <c r="DK60" s="89">
        <f t="shared" si="97"/>
        <v>437.1</v>
      </c>
      <c r="DL60" s="64">
        <f t="shared" si="97"/>
        <v>15</v>
      </c>
      <c r="DM60" s="65">
        <f t="shared" si="97"/>
        <v>1</v>
      </c>
      <c r="DN60" s="65">
        <f t="shared" si="97"/>
        <v>0</v>
      </c>
      <c r="DO60" s="65">
        <f t="shared" si="97"/>
        <v>0</v>
      </c>
      <c r="DP60" s="65">
        <f t="shared" si="97"/>
        <v>0</v>
      </c>
      <c r="DQ60" s="65">
        <f t="shared" si="97"/>
        <v>0</v>
      </c>
      <c r="DR60" s="88">
        <f t="shared" si="97"/>
        <v>0</v>
      </c>
      <c r="DS60" s="89">
        <f t="shared" si="97"/>
        <v>16</v>
      </c>
      <c r="DT60" s="64">
        <f t="shared" si="97"/>
        <v>0</v>
      </c>
      <c r="DU60" s="65">
        <f t="shared" si="97"/>
        <v>0</v>
      </c>
      <c r="DV60" s="65">
        <f t="shared" si="97"/>
        <v>0</v>
      </c>
      <c r="DW60" s="65">
        <f t="shared" si="97"/>
        <v>0</v>
      </c>
      <c r="DX60" s="65">
        <f t="shared" si="97"/>
        <v>0</v>
      </c>
      <c r="DY60" s="65">
        <f t="shared" si="97"/>
        <v>0</v>
      </c>
      <c r="DZ60" s="88">
        <f t="shared" si="97"/>
        <v>0</v>
      </c>
      <c r="EA60" s="89">
        <f t="shared" si="97"/>
        <v>0</v>
      </c>
    </row>
    <row r="61" spans="1:131" s="2" customFormat="1" ht="15" customHeight="1">
      <c r="A61" s="61">
        <f t="shared" ref="A61:A100" si="98">A60+TIME(0,15,0)</f>
        <v>0.34375000000000044</v>
      </c>
      <c r="B61" s="62" t="s">
        <v>57</v>
      </c>
      <c r="C61" s="63">
        <f t="shared" ref="C61:C100" si="99">C60+TIME(0,15,0)</f>
        <v>0.38541666666666713</v>
      </c>
      <c r="D61" s="64">
        <f t="shared" ref="D61:AI61" si="100">D12+D13+D14+D15</f>
        <v>0</v>
      </c>
      <c r="E61" s="65">
        <f t="shared" si="100"/>
        <v>0</v>
      </c>
      <c r="F61" s="65">
        <f t="shared" si="100"/>
        <v>0</v>
      </c>
      <c r="G61" s="65">
        <f t="shared" si="100"/>
        <v>0</v>
      </c>
      <c r="H61" s="65">
        <f t="shared" si="100"/>
        <v>0</v>
      </c>
      <c r="I61" s="65">
        <f t="shared" si="100"/>
        <v>0</v>
      </c>
      <c r="J61" s="88">
        <f t="shared" si="100"/>
        <v>0</v>
      </c>
      <c r="K61" s="89">
        <f t="shared" si="100"/>
        <v>0</v>
      </c>
      <c r="L61" s="64">
        <f t="shared" si="100"/>
        <v>61</v>
      </c>
      <c r="M61" s="65">
        <f t="shared" si="100"/>
        <v>16</v>
      </c>
      <c r="N61" s="65">
        <f t="shared" si="100"/>
        <v>0</v>
      </c>
      <c r="O61" s="65">
        <f t="shared" si="100"/>
        <v>0</v>
      </c>
      <c r="P61" s="65">
        <f t="shared" si="100"/>
        <v>0</v>
      </c>
      <c r="Q61" s="65">
        <f t="shared" si="100"/>
        <v>0</v>
      </c>
      <c r="R61" s="88">
        <f t="shared" si="100"/>
        <v>0</v>
      </c>
      <c r="S61" s="89">
        <f t="shared" si="100"/>
        <v>77</v>
      </c>
      <c r="T61" s="64">
        <f t="shared" si="100"/>
        <v>20</v>
      </c>
      <c r="U61" s="65">
        <f t="shared" si="100"/>
        <v>7</v>
      </c>
      <c r="V61" s="65">
        <f t="shared" si="100"/>
        <v>0</v>
      </c>
      <c r="W61" s="65">
        <f t="shared" si="100"/>
        <v>0</v>
      </c>
      <c r="X61" s="65">
        <f t="shared" si="100"/>
        <v>0</v>
      </c>
      <c r="Y61" s="65">
        <f t="shared" si="100"/>
        <v>0</v>
      </c>
      <c r="Z61" s="88">
        <f t="shared" si="100"/>
        <v>0</v>
      </c>
      <c r="AA61" s="89">
        <f t="shared" si="100"/>
        <v>27</v>
      </c>
      <c r="AB61" s="64">
        <f t="shared" si="100"/>
        <v>23</v>
      </c>
      <c r="AC61" s="65">
        <f t="shared" si="100"/>
        <v>0</v>
      </c>
      <c r="AD61" s="65">
        <f t="shared" si="100"/>
        <v>0</v>
      </c>
      <c r="AE61" s="65">
        <f t="shared" si="100"/>
        <v>0</v>
      </c>
      <c r="AF61" s="65">
        <f t="shared" si="100"/>
        <v>0</v>
      </c>
      <c r="AG61" s="65">
        <f t="shared" si="100"/>
        <v>0</v>
      </c>
      <c r="AH61" s="88">
        <f t="shared" si="100"/>
        <v>0</v>
      </c>
      <c r="AI61" s="89">
        <f t="shared" si="100"/>
        <v>23</v>
      </c>
      <c r="AJ61" s="64">
        <f t="shared" ref="AJ61:BO61" si="101">AJ12+AJ13+AJ14+AJ15</f>
        <v>97</v>
      </c>
      <c r="AK61" s="65">
        <f t="shared" si="101"/>
        <v>14</v>
      </c>
      <c r="AL61" s="65">
        <f t="shared" si="101"/>
        <v>0</v>
      </c>
      <c r="AM61" s="65">
        <f t="shared" si="101"/>
        <v>0</v>
      </c>
      <c r="AN61" s="65">
        <f t="shared" si="101"/>
        <v>0</v>
      </c>
      <c r="AO61" s="65">
        <f t="shared" si="101"/>
        <v>0.8</v>
      </c>
      <c r="AP61" s="88">
        <f t="shared" si="101"/>
        <v>0</v>
      </c>
      <c r="AQ61" s="89">
        <f t="shared" si="101"/>
        <v>111.8</v>
      </c>
      <c r="AR61" s="64">
        <f t="shared" si="101"/>
        <v>0</v>
      </c>
      <c r="AS61" s="65">
        <f t="shared" si="101"/>
        <v>0</v>
      </c>
      <c r="AT61" s="65">
        <f t="shared" si="101"/>
        <v>0</v>
      </c>
      <c r="AU61" s="65">
        <f t="shared" si="101"/>
        <v>0</v>
      </c>
      <c r="AV61" s="65">
        <f t="shared" si="101"/>
        <v>0</v>
      </c>
      <c r="AW61" s="65">
        <f t="shared" si="101"/>
        <v>0</v>
      </c>
      <c r="AX61" s="88">
        <f t="shared" si="101"/>
        <v>0</v>
      </c>
      <c r="AY61" s="89">
        <f t="shared" si="101"/>
        <v>0</v>
      </c>
      <c r="AZ61" s="64">
        <f t="shared" si="101"/>
        <v>40</v>
      </c>
      <c r="BA61" s="65">
        <f t="shared" si="101"/>
        <v>10</v>
      </c>
      <c r="BB61" s="65">
        <f t="shared" si="101"/>
        <v>4.5</v>
      </c>
      <c r="BC61" s="65">
        <f t="shared" si="101"/>
        <v>0</v>
      </c>
      <c r="BD61" s="65">
        <f t="shared" si="101"/>
        <v>0</v>
      </c>
      <c r="BE61" s="65">
        <f t="shared" si="101"/>
        <v>0</v>
      </c>
      <c r="BF61" s="88">
        <f t="shared" si="101"/>
        <v>0.2</v>
      </c>
      <c r="BG61" s="89">
        <f t="shared" si="101"/>
        <v>54.7</v>
      </c>
      <c r="BH61" s="64">
        <f t="shared" si="101"/>
        <v>591</v>
      </c>
      <c r="BI61" s="65">
        <f t="shared" si="101"/>
        <v>74</v>
      </c>
      <c r="BJ61" s="65">
        <f t="shared" si="101"/>
        <v>22.5</v>
      </c>
      <c r="BK61" s="65">
        <f t="shared" si="101"/>
        <v>27.599999999999998</v>
      </c>
      <c r="BL61" s="65">
        <f t="shared" si="101"/>
        <v>8</v>
      </c>
      <c r="BM61" s="65">
        <f t="shared" si="101"/>
        <v>1.2000000000000002</v>
      </c>
      <c r="BN61" s="88">
        <f t="shared" si="101"/>
        <v>0.2</v>
      </c>
      <c r="BO61" s="89">
        <f t="shared" si="101"/>
        <v>724.5</v>
      </c>
      <c r="BP61" s="64">
        <f t="shared" ref="BP61:CU61" si="102">BP12+BP13+BP14+BP15</f>
        <v>59</v>
      </c>
      <c r="BQ61" s="65">
        <f t="shared" si="102"/>
        <v>9</v>
      </c>
      <c r="BR61" s="65">
        <f t="shared" si="102"/>
        <v>0</v>
      </c>
      <c r="BS61" s="65">
        <f t="shared" si="102"/>
        <v>0</v>
      </c>
      <c r="BT61" s="65">
        <f t="shared" si="102"/>
        <v>0</v>
      </c>
      <c r="BU61" s="65">
        <f t="shared" si="102"/>
        <v>0.4</v>
      </c>
      <c r="BV61" s="88">
        <f t="shared" si="102"/>
        <v>0.2</v>
      </c>
      <c r="BW61" s="89">
        <f t="shared" si="102"/>
        <v>68.599999999999994</v>
      </c>
      <c r="BX61" s="64">
        <f t="shared" si="102"/>
        <v>28</v>
      </c>
      <c r="BY61" s="65">
        <f t="shared" si="102"/>
        <v>6</v>
      </c>
      <c r="BZ61" s="65">
        <f t="shared" si="102"/>
        <v>3</v>
      </c>
      <c r="CA61" s="65">
        <f t="shared" si="102"/>
        <v>0</v>
      </c>
      <c r="CB61" s="65">
        <f t="shared" si="102"/>
        <v>0</v>
      </c>
      <c r="CC61" s="65">
        <f t="shared" si="102"/>
        <v>0</v>
      </c>
      <c r="CD61" s="88">
        <f t="shared" si="102"/>
        <v>0</v>
      </c>
      <c r="CE61" s="89">
        <f t="shared" si="102"/>
        <v>37</v>
      </c>
      <c r="CF61" s="64">
        <f t="shared" si="102"/>
        <v>0</v>
      </c>
      <c r="CG61" s="65">
        <f t="shared" si="102"/>
        <v>0</v>
      </c>
      <c r="CH61" s="65">
        <f t="shared" si="102"/>
        <v>0</v>
      </c>
      <c r="CI61" s="65">
        <f t="shared" si="102"/>
        <v>0</v>
      </c>
      <c r="CJ61" s="65">
        <f t="shared" si="102"/>
        <v>0</v>
      </c>
      <c r="CK61" s="65">
        <f t="shared" si="102"/>
        <v>0</v>
      </c>
      <c r="CL61" s="88">
        <f t="shared" si="102"/>
        <v>0</v>
      </c>
      <c r="CM61" s="89">
        <f t="shared" si="102"/>
        <v>0</v>
      </c>
      <c r="CN61" s="64">
        <f t="shared" si="102"/>
        <v>22</v>
      </c>
      <c r="CO61" s="65">
        <f t="shared" si="102"/>
        <v>3</v>
      </c>
      <c r="CP61" s="65">
        <f t="shared" si="102"/>
        <v>1.5</v>
      </c>
      <c r="CQ61" s="65">
        <f t="shared" si="102"/>
        <v>0</v>
      </c>
      <c r="CR61" s="65">
        <f t="shared" si="102"/>
        <v>0</v>
      </c>
      <c r="CS61" s="65">
        <f t="shared" si="102"/>
        <v>0</v>
      </c>
      <c r="CT61" s="88">
        <f t="shared" si="102"/>
        <v>0</v>
      </c>
      <c r="CU61" s="89">
        <f t="shared" si="102"/>
        <v>26.5</v>
      </c>
      <c r="CV61" s="64">
        <f t="shared" ref="CV61:EA61" si="103">CV12+CV13+CV14+CV15</f>
        <v>26</v>
      </c>
      <c r="CW61" s="65">
        <f t="shared" si="103"/>
        <v>1</v>
      </c>
      <c r="CX61" s="65">
        <f t="shared" si="103"/>
        <v>0</v>
      </c>
      <c r="CY61" s="65">
        <f t="shared" si="103"/>
        <v>0</v>
      </c>
      <c r="CZ61" s="65">
        <f t="shared" si="103"/>
        <v>0</v>
      </c>
      <c r="DA61" s="65">
        <f t="shared" si="103"/>
        <v>0</v>
      </c>
      <c r="DB61" s="88">
        <f t="shared" si="103"/>
        <v>0</v>
      </c>
      <c r="DC61" s="89">
        <f t="shared" si="103"/>
        <v>27</v>
      </c>
      <c r="DD61" s="64">
        <f t="shared" si="103"/>
        <v>330</v>
      </c>
      <c r="DE61" s="65">
        <f t="shared" si="103"/>
        <v>36</v>
      </c>
      <c r="DF61" s="65">
        <f t="shared" si="103"/>
        <v>16.5</v>
      </c>
      <c r="DG61" s="65">
        <f t="shared" si="103"/>
        <v>46</v>
      </c>
      <c r="DH61" s="65">
        <f t="shared" si="103"/>
        <v>6</v>
      </c>
      <c r="DI61" s="65">
        <f t="shared" si="103"/>
        <v>0</v>
      </c>
      <c r="DJ61" s="88">
        <f t="shared" si="103"/>
        <v>0</v>
      </c>
      <c r="DK61" s="89">
        <f t="shared" si="103"/>
        <v>434.49999999999994</v>
      </c>
      <c r="DL61" s="64">
        <f t="shared" si="103"/>
        <v>15</v>
      </c>
      <c r="DM61" s="65">
        <f t="shared" si="103"/>
        <v>2</v>
      </c>
      <c r="DN61" s="65">
        <f t="shared" si="103"/>
        <v>0</v>
      </c>
      <c r="DO61" s="65">
        <f t="shared" si="103"/>
        <v>0</v>
      </c>
      <c r="DP61" s="65">
        <f t="shared" si="103"/>
        <v>0</v>
      </c>
      <c r="DQ61" s="65">
        <f t="shared" si="103"/>
        <v>0</v>
      </c>
      <c r="DR61" s="88">
        <f t="shared" si="103"/>
        <v>0</v>
      </c>
      <c r="DS61" s="89">
        <f t="shared" si="103"/>
        <v>17</v>
      </c>
      <c r="DT61" s="64">
        <f t="shared" si="103"/>
        <v>0</v>
      </c>
      <c r="DU61" s="65">
        <f t="shared" si="103"/>
        <v>0</v>
      </c>
      <c r="DV61" s="65">
        <f t="shared" si="103"/>
        <v>0</v>
      </c>
      <c r="DW61" s="65">
        <f t="shared" si="103"/>
        <v>0</v>
      </c>
      <c r="DX61" s="65">
        <f t="shared" si="103"/>
        <v>0</v>
      </c>
      <c r="DY61" s="65">
        <f t="shared" si="103"/>
        <v>0</v>
      </c>
      <c r="DZ61" s="88">
        <f t="shared" si="103"/>
        <v>0</v>
      </c>
      <c r="EA61" s="89">
        <f t="shared" si="103"/>
        <v>0</v>
      </c>
    </row>
    <row r="62" spans="1:131" s="2" customFormat="1" ht="15" customHeight="1">
      <c r="A62" s="61">
        <f t="shared" si="98"/>
        <v>0.35416666666666713</v>
      </c>
      <c r="B62" s="62" t="s">
        <v>57</v>
      </c>
      <c r="C62" s="63">
        <f t="shared" si="99"/>
        <v>0.39583333333333381</v>
      </c>
      <c r="D62" s="64">
        <f t="shared" ref="D62:AI62" si="104">D13+D14+D15+D16</f>
        <v>0</v>
      </c>
      <c r="E62" s="65">
        <f t="shared" si="104"/>
        <v>0</v>
      </c>
      <c r="F62" s="65">
        <f t="shared" si="104"/>
        <v>0</v>
      </c>
      <c r="G62" s="65">
        <f t="shared" si="104"/>
        <v>0</v>
      </c>
      <c r="H62" s="65">
        <f t="shared" si="104"/>
        <v>0</v>
      </c>
      <c r="I62" s="65">
        <f t="shared" si="104"/>
        <v>0</v>
      </c>
      <c r="J62" s="88">
        <f t="shared" si="104"/>
        <v>0</v>
      </c>
      <c r="K62" s="89">
        <f t="shared" si="104"/>
        <v>0</v>
      </c>
      <c r="L62" s="64">
        <f t="shared" si="104"/>
        <v>48</v>
      </c>
      <c r="M62" s="65">
        <f t="shared" si="104"/>
        <v>9</v>
      </c>
      <c r="N62" s="65">
        <f t="shared" si="104"/>
        <v>0</v>
      </c>
      <c r="O62" s="65">
        <f t="shared" si="104"/>
        <v>0</v>
      </c>
      <c r="P62" s="65">
        <f t="shared" si="104"/>
        <v>0</v>
      </c>
      <c r="Q62" s="65">
        <f t="shared" si="104"/>
        <v>0</v>
      </c>
      <c r="R62" s="88">
        <f t="shared" si="104"/>
        <v>0</v>
      </c>
      <c r="S62" s="89">
        <f t="shared" si="104"/>
        <v>57</v>
      </c>
      <c r="T62" s="64">
        <f t="shared" si="104"/>
        <v>20</v>
      </c>
      <c r="U62" s="65">
        <f t="shared" si="104"/>
        <v>8</v>
      </c>
      <c r="V62" s="65">
        <f t="shared" si="104"/>
        <v>0</v>
      </c>
      <c r="W62" s="65">
        <f t="shared" si="104"/>
        <v>0</v>
      </c>
      <c r="X62" s="65">
        <f t="shared" si="104"/>
        <v>0</v>
      </c>
      <c r="Y62" s="65">
        <f t="shared" si="104"/>
        <v>0</v>
      </c>
      <c r="Z62" s="88">
        <f t="shared" si="104"/>
        <v>0</v>
      </c>
      <c r="AA62" s="89">
        <f t="shared" si="104"/>
        <v>28</v>
      </c>
      <c r="AB62" s="64">
        <f t="shared" si="104"/>
        <v>17</v>
      </c>
      <c r="AC62" s="65">
        <f t="shared" si="104"/>
        <v>0</v>
      </c>
      <c r="AD62" s="65">
        <f t="shared" si="104"/>
        <v>0</v>
      </c>
      <c r="AE62" s="65">
        <f t="shared" si="104"/>
        <v>0</v>
      </c>
      <c r="AF62" s="65">
        <f t="shared" si="104"/>
        <v>0</v>
      </c>
      <c r="AG62" s="65">
        <f t="shared" si="104"/>
        <v>0</v>
      </c>
      <c r="AH62" s="88">
        <f t="shared" si="104"/>
        <v>0</v>
      </c>
      <c r="AI62" s="89">
        <f t="shared" si="104"/>
        <v>17</v>
      </c>
      <c r="AJ62" s="64">
        <f t="shared" ref="AJ62:BO62" si="105">AJ13+AJ14+AJ15+AJ16</f>
        <v>81</v>
      </c>
      <c r="AK62" s="65">
        <f t="shared" si="105"/>
        <v>14</v>
      </c>
      <c r="AL62" s="65">
        <f t="shared" si="105"/>
        <v>0</v>
      </c>
      <c r="AM62" s="65">
        <f t="shared" si="105"/>
        <v>0</v>
      </c>
      <c r="AN62" s="65">
        <f t="shared" si="105"/>
        <v>0</v>
      </c>
      <c r="AO62" s="65">
        <f t="shared" si="105"/>
        <v>0.4</v>
      </c>
      <c r="AP62" s="88">
        <f t="shared" si="105"/>
        <v>0</v>
      </c>
      <c r="AQ62" s="89">
        <f t="shared" si="105"/>
        <v>95.4</v>
      </c>
      <c r="AR62" s="64">
        <f t="shared" si="105"/>
        <v>0</v>
      </c>
      <c r="AS62" s="65">
        <f t="shared" si="105"/>
        <v>0</v>
      </c>
      <c r="AT62" s="65">
        <f t="shared" si="105"/>
        <v>0</v>
      </c>
      <c r="AU62" s="65">
        <f t="shared" si="105"/>
        <v>0</v>
      </c>
      <c r="AV62" s="65">
        <f t="shared" si="105"/>
        <v>0</v>
      </c>
      <c r="AW62" s="65">
        <f t="shared" si="105"/>
        <v>0</v>
      </c>
      <c r="AX62" s="88">
        <f t="shared" si="105"/>
        <v>0</v>
      </c>
      <c r="AY62" s="89">
        <f t="shared" si="105"/>
        <v>0</v>
      </c>
      <c r="AZ62" s="64">
        <f t="shared" si="105"/>
        <v>45</v>
      </c>
      <c r="BA62" s="65">
        <f t="shared" si="105"/>
        <v>10</v>
      </c>
      <c r="BB62" s="65">
        <f t="shared" si="105"/>
        <v>6</v>
      </c>
      <c r="BC62" s="65">
        <f t="shared" si="105"/>
        <v>0</v>
      </c>
      <c r="BD62" s="65">
        <f t="shared" si="105"/>
        <v>0</v>
      </c>
      <c r="BE62" s="65">
        <f t="shared" si="105"/>
        <v>0</v>
      </c>
      <c r="BF62" s="88">
        <f t="shared" si="105"/>
        <v>0</v>
      </c>
      <c r="BG62" s="89">
        <f t="shared" si="105"/>
        <v>61</v>
      </c>
      <c r="BH62" s="64">
        <f t="shared" si="105"/>
        <v>542</v>
      </c>
      <c r="BI62" s="65">
        <f t="shared" si="105"/>
        <v>70</v>
      </c>
      <c r="BJ62" s="65">
        <f t="shared" si="105"/>
        <v>15</v>
      </c>
      <c r="BK62" s="65">
        <f t="shared" si="105"/>
        <v>27.599999999999998</v>
      </c>
      <c r="BL62" s="65">
        <f t="shared" si="105"/>
        <v>8</v>
      </c>
      <c r="BM62" s="65">
        <f t="shared" si="105"/>
        <v>1.2000000000000002</v>
      </c>
      <c r="BN62" s="88">
        <f t="shared" si="105"/>
        <v>0.4</v>
      </c>
      <c r="BO62" s="89">
        <f t="shared" si="105"/>
        <v>664.2</v>
      </c>
      <c r="BP62" s="64">
        <f t="shared" ref="BP62:CU62" si="106">BP13+BP14+BP15+BP16</f>
        <v>43</v>
      </c>
      <c r="BQ62" s="65">
        <f t="shared" si="106"/>
        <v>9</v>
      </c>
      <c r="BR62" s="65">
        <f t="shared" si="106"/>
        <v>0</v>
      </c>
      <c r="BS62" s="65">
        <f t="shared" si="106"/>
        <v>0</v>
      </c>
      <c r="BT62" s="65">
        <f t="shared" si="106"/>
        <v>0</v>
      </c>
      <c r="BU62" s="65">
        <f t="shared" si="106"/>
        <v>0.4</v>
      </c>
      <c r="BV62" s="88">
        <f t="shared" si="106"/>
        <v>0</v>
      </c>
      <c r="BW62" s="89">
        <f t="shared" si="106"/>
        <v>52.4</v>
      </c>
      <c r="BX62" s="64">
        <f t="shared" si="106"/>
        <v>26</v>
      </c>
      <c r="BY62" s="65">
        <f t="shared" si="106"/>
        <v>4</v>
      </c>
      <c r="BZ62" s="65">
        <f t="shared" si="106"/>
        <v>3</v>
      </c>
      <c r="CA62" s="65">
        <f t="shared" si="106"/>
        <v>0</v>
      </c>
      <c r="CB62" s="65">
        <f t="shared" si="106"/>
        <v>0</v>
      </c>
      <c r="CC62" s="65">
        <f t="shared" si="106"/>
        <v>0</v>
      </c>
      <c r="CD62" s="88">
        <f t="shared" si="106"/>
        <v>0</v>
      </c>
      <c r="CE62" s="89">
        <f t="shared" si="106"/>
        <v>33</v>
      </c>
      <c r="CF62" s="64">
        <f t="shared" si="106"/>
        <v>0</v>
      </c>
      <c r="CG62" s="65">
        <f t="shared" si="106"/>
        <v>0</v>
      </c>
      <c r="CH62" s="65">
        <f t="shared" si="106"/>
        <v>0</v>
      </c>
      <c r="CI62" s="65">
        <f t="shared" si="106"/>
        <v>0</v>
      </c>
      <c r="CJ62" s="65">
        <f t="shared" si="106"/>
        <v>0</v>
      </c>
      <c r="CK62" s="65">
        <f t="shared" si="106"/>
        <v>0</v>
      </c>
      <c r="CL62" s="88">
        <f t="shared" si="106"/>
        <v>0</v>
      </c>
      <c r="CM62" s="89">
        <f t="shared" si="106"/>
        <v>0</v>
      </c>
      <c r="CN62" s="64">
        <f t="shared" si="106"/>
        <v>17</v>
      </c>
      <c r="CO62" s="65">
        <f t="shared" si="106"/>
        <v>6</v>
      </c>
      <c r="CP62" s="65">
        <f t="shared" si="106"/>
        <v>1.5</v>
      </c>
      <c r="CQ62" s="65">
        <f t="shared" si="106"/>
        <v>0</v>
      </c>
      <c r="CR62" s="65">
        <f t="shared" si="106"/>
        <v>0</v>
      </c>
      <c r="CS62" s="65">
        <f t="shared" si="106"/>
        <v>0</v>
      </c>
      <c r="CT62" s="88">
        <f t="shared" si="106"/>
        <v>0</v>
      </c>
      <c r="CU62" s="89">
        <f t="shared" si="106"/>
        <v>24.5</v>
      </c>
      <c r="CV62" s="64">
        <f t="shared" ref="CV62:EA62" si="107">CV13+CV14+CV15+CV16</f>
        <v>22</v>
      </c>
      <c r="CW62" s="65">
        <f t="shared" si="107"/>
        <v>1</v>
      </c>
      <c r="CX62" s="65">
        <f t="shared" si="107"/>
        <v>0</v>
      </c>
      <c r="CY62" s="65">
        <f t="shared" si="107"/>
        <v>0</v>
      </c>
      <c r="CZ62" s="65">
        <f t="shared" si="107"/>
        <v>0</v>
      </c>
      <c r="DA62" s="65">
        <f t="shared" si="107"/>
        <v>0</v>
      </c>
      <c r="DB62" s="88">
        <f t="shared" si="107"/>
        <v>0</v>
      </c>
      <c r="DC62" s="89">
        <f t="shared" si="107"/>
        <v>23</v>
      </c>
      <c r="DD62" s="64">
        <f t="shared" si="107"/>
        <v>309</v>
      </c>
      <c r="DE62" s="65">
        <f t="shared" si="107"/>
        <v>39</v>
      </c>
      <c r="DF62" s="65">
        <f t="shared" si="107"/>
        <v>16.5</v>
      </c>
      <c r="DG62" s="65">
        <f t="shared" si="107"/>
        <v>43.699999999999996</v>
      </c>
      <c r="DH62" s="65">
        <f t="shared" si="107"/>
        <v>6</v>
      </c>
      <c r="DI62" s="65">
        <f t="shared" si="107"/>
        <v>0</v>
      </c>
      <c r="DJ62" s="88">
        <f t="shared" si="107"/>
        <v>0</v>
      </c>
      <c r="DK62" s="89">
        <f t="shared" si="107"/>
        <v>414.19999999999993</v>
      </c>
      <c r="DL62" s="64">
        <f t="shared" si="107"/>
        <v>20</v>
      </c>
      <c r="DM62" s="65">
        <f t="shared" si="107"/>
        <v>1</v>
      </c>
      <c r="DN62" s="65">
        <f t="shared" si="107"/>
        <v>0</v>
      </c>
      <c r="DO62" s="65">
        <f t="shared" si="107"/>
        <v>0</v>
      </c>
      <c r="DP62" s="65">
        <f t="shared" si="107"/>
        <v>0</v>
      </c>
      <c r="DQ62" s="65">
        <f t="shared" si="107"/>
        <v>0</v>
      </c>
      <c r="DR62" s="88">
        <f t="shared" si="107"/>
        <v>0</v>
      </c>
      <c r="DS62" s="89">
        <f t="shared" si="107"/>
        <v>21</v>
      </c>
      <c r="DT62" s="64">
        <f t="shared" si="107"/>
        <v>0</v>
      </c>
      <c r="DU62" s="65">
        <f t="shared" si="107"/>
        <v>0</v>
      </c>
      <c r="DV62" s="65">
        <f t="shared" si="107"/>
        <v>0</v>
      </c>
      <c r="DW62" s="65">
        <f t="shared" si="107"/>
        <v>0</v>
      </c>
      <c r="DX62" s="65">
        <f t="shared" si="107"/>
        <v>0</v>
      </c>
      <c r="DY62" s="65">
        <f t="shared" si="107"/>
        <v>0</v>
      </c>
      <c r="DZ62" s="88">
        <f t="shared" si="107"/>
        <v>0</v>
      </c>
      <c r="EA62" s="89">
        <f t="shared" si="107"/>
        <v>0</v>
      </c>
    </row>
    <row r="63" spans="1:131" s="2" customFormat="1" ht="15" customHeight="1">
      <c r="A63" s="61">
        <f t="shared" si="98"/>
        <v>0.36458333333333381</v>
      </c>
      <c r="B63" s="62" t="s">
        <v>57</v>
      </c>
      <c r="C63" s="63">
        <f t="shared" si="99"/>
        <v>0.4062500000000005</v>
      </c>
      <c r="D63" s="64">
        <f t="shared" ref="D63:AI63" si="108">D14+D15+D16+D17</f>
        <v>0</v>
      </c>
      <c r="E63" s="65">
        <f t="shared" si="108"/>
        <v>0</v>
      </c>
      <c r="F63" s="65">
        <f t="shared" si="108"/>
        <v>0</v>
      </c>
      <c r="G63" s="65">
        <f t="shared" si="108"/>
        <v>0</v>
      </c>
      <c r="H63" s="65">
        <f t="shared" si="108"/>
        <v>0</v>
      </c>
      <c r="I63" s="65">
        <f t="shared" si="108"/>
        <v>0</v>
      </c>
      <c r="J63" s="88">
        <f t="shared" si="108"/>
        <v>0</v>
      </c>
      <c r="K63" s="89">
        <f t="shared" si="108"/>
        <v>0</v>
      </c>
      <c r="L63" s="64">
        <f t="shared" si="108"/>
        <v>46</v>
      </c>
      <c r="M63" s="65">
        <f t="shared" si="108"/>
        <v>9</v>
      </c>
      <c r="N63" s="65">
        <f t="shared" si="108"/>
        <v>0</v>
      </c>
      <c r="O63" s="65">
        <f t="shared" si="108"/>
        <v>0</v>
      </c>
      <c r="P63" s="65">
        <f t="shared" si="108"/>
        <v>0</v>
      </c>
      <c r="Q63" s="65">
        <f t="shared" si="108"/>
        <v>0</v>
      </c>
      <c r="R63" s="88">
        <f t="shared" si="108"/>
        <v>0</v>
      </c>
      <c r="S63" s="89">
        <f t="shared" si="108"/>
        <v>55</v>
      </c>
      <c r="T63" s="64">
        <f t="shared" si="108"/>
        <v>23</v>
      </c>
      <c r="U63" s="65">
        <f t="shared" si="108"/>
        <v>8</v>
      </c>
      <c r="V63" s="65">
        <f t="shared" si="108"/>
        <v>0</v>
      </c>
      <c r="W63" s="65">
        <f t="shared" si="108"/>
        <v>0</v>
      </c>
      <c r="X63" s="65">
        <f t="shared" si="108"/>
        <v>0</v>
      </c>
      <c r="Y63" s="65">
        <f t="shared" si="108"/>
        <v>0</v>
      </c>
      <c r="Z63" s="88">
        <f t="shared" si="108"/>
        <v>0</v>
      </c>
      <c r="AA63" s="89">
        <f t="shared" si="108"/>
        <v>31</v>
      </c>
      <c r="AB63" s="64">
        <f t="shared" si="108"/>
        <v>12</v>
      </c>
      <c r="AC63" s="65">
        <f t="shared" si="108"/>
        <v>0</v>
      </c>
      <c r="AD63" s="65">
        <f t="shared" si="108"/>
        <v>0</v>
      </c>
      <c r="AE63" s="65">
        <f t="shared" si="108"/>
        <v>0</v>
      </c>
      <c r="AF63" s="65">
        <f t="shared" si="108"/>
        <v>0</v>
      </c>
      <c r="AG63" s="65">
        <f t="shared" si="108"/>
        <v>0</v>
      </c>
      <c r="AH63" s="88">
        <f t="shared" si="108"/>
        <v>0</v>
      </c>
      <c r="AI63" s="89">
        <f t="shared" si="108"/>
        <v>12</v>
      </c>
      <c r="AJ63" s="64">
        <f t="shared" ref="AJ63:BO63" si="109">AJ14+AJ15+AJ16+AJ17</f>
        <v>79</v>
      </c>
      <c r="AK63" s="65">
        <f t="shared" si="109"/>
        <v>15</v>
      </c>
      <c r="AL63" s="65">
        <f t="shared" si="109"/>
        <v>1.5</v>
      </c>
      <c r="AM63" s="65">
        <f t="shared" si="109"/>
        <v>0</v>
      </c>
      <c r="AN63" s="65">
        <f t="shared" si="109"/>
        <v>0</v>
      </c>
      <c r="AO63" s="65">
        <f t="shared" si="109"/>
        <v>0.4</v>
      </c>
      <c r="AP63" s="88">
        <f t="shared" si="109"/>
        <v>0</v>
      </c>
      <c r="AQ63" s="89">
        <f t="shared" si="109"/>
        <v>95.9</v>
      </c>
      <c r="AR63" s="64">
        <f t="shared" si="109"/>
        <v>0</v>
      </c>
      <c r="AS63" s="65">
        <f t="shared" si="109"/>
        <v>0</v>
      </c>
      <c r="AT63" s="65">
        <f t="shared" si="109"/>
        <v>0</v>
      </c>
      <c r="AU63" s="65">
        <f t="shared" si="109"/>
        <v>0</v>
      </c>
      <c r="AV63" s="65">
        <f t="shared" si="109"/>
        <v>0</v>
      </c>
      <c r="AW63" s="65">
        <f t="shared" si="109"/>
        <v>0</v>
      </c>
      <c r="AX63" s="88">
        <f t="shared" si="109"/>
        <v>0</v>
      </c>
      <c r="AY63" s="89">
        <f t="shared" si="109"/>
        <v>0</v>
      </c>
      <c r="AZ63" s="64">
        <f t="shared" si="109"/>
        <v>45</v>
      </c>
      <c r="BA63" s="65">
        <f t="shared" si="109"/>
        <v>10</v>
      </c>
      <c r="BB63" s="65">
        <f t="shared" si="109"/>
        <v>4.5</v>
      </c>
      <c r="BC63" s="65">
        <f t="shared" si="109"/>
        <v>0</v>
      </c>
      <c r="BD63" s="65">
        <f t="shared" si="109"/>
        <v>0</v>
      </c>
      <c r="BE63" s="65">
        <f t="shared" si="109"/>
        <v>0</v>
      </c>
      <c r="BF63" s="88">
        <f t="shared" si="109"/>
        <v>0</v>
      </c>
      <c r="BG63" s="89">
        <f t="shared" si="109"/>
        <v>59.5</v>
      </c>
      <c r="BH63" s="64">
        <f t="shared" si="109"/>
        <v>465</v>
      </c>
      <c r="BI63" s="65">
        <f t="shared" si="109"/>
        <v>67</v>
      </c>
      <c r="BJ63" s="65">
        <f t="shared" si="109"/>
        <v>13.5</v>
      </c>
      <c r="BK63" s="65">
        <f t="shared" si="109"/>
        <v>32.199999999999996</v>
      </c>
      <c r="BL63" s="65">
        <f t="shared" si="109"/>
        <v>8</v>
      </c>
      <c r="BM63" s="65">
        <f t="shared" si="109"/>
        <v>0.8</v>
      </c>
      <c r="BN63" s="88">
        <f t="shared" si="109"/>
        <v>0.4</v>
      </c>
      <c r="BO63" s="89">
        <f t="shared" si="109"/>
        <v>586.9</v>
      </c>
      <c r="BP63" s="64">
        <f t="shared" ref="BP63:CU63" si="110">BP14+BP15+BP16+BP17</f>
        <v>36</v>
      </c>
      <c r="BQ63" s="65">
        <f t="shared" si="110"/>
        <v>9</v>
      </c>
      <c r="BR63" s="65">
        <f t="shared" si="110"/>
        <v>0</v>
      </c>
      <c r="BS63" s="65">
        <f t="shared" si="110"/>
        <v>0</v>
      </c>
      <c r="BT63" s="65">
        <f t="shared" si="110"/>
        <v>0</v>
      </c>
      <c r="BU63" s="65">
        <f t="shared" si="110"/>
        <v>0</v>
      </c>
      <c r="BV63" s="88">
        <f t="shared" si="110"/>
        <v>0</v>
      </c>
      <c r="BW63" s="89">
        <f t="shared" si="110"/>
        <v>45</v>
      </c>
      <c r="BX63" s="64">
        <f t="shared" si="110"/>
        <v>24</v>
      </c>
      <c r="BY63" s="65">
        <f t="shared" si="110"/>
        <v>6</v>
      </c>
      <c r="BZ63" s="65">
        <f t="shared" si="110"/>
        <v>4.5</v>
      </c>
      <c r="CA63" s="65">
        <f t="shared" si="110"/>
        <v>0</v>
      </c>
      <c r="CB63" s="65">
        <f t="shared" si="110"/>
        <v>0</v>
      </c>
      <c r="CC63" s="65">
        <f t="shared" si="110"/>
        <v>0</v>
      </c>
      <c r="CD63" s="88">
        <f t="shared" si="110"/>
        <v>0.2</v>
      </c>
      <c r="CE63" s="89">
        <f t="shared" si="110"/>
        <v>34.700000000000003</v>
      </c>
      <c r="CF63" s="64">
        <f t="shared" si="110"/>
        <v>0</v>
      </c>
      <c r="CG63" s="65">
        <f t="shared" si="110"/>
        <v>0</v>
      </c>
      <c r="CH63" s="65">
        <f t="shared" si="110"/>
        <v>0</v>
      </c>
      <c r="CI63" s="65">
        <f t="shared" si="110"/>
        <v>0</v>
      </c>
      <c r="CJ63" s="65">
        <f t="shared" si="110"/>
        <v>0</v>
      </c>
      <c r="CK63" s="65">
        <f t="shared" si="110"/>
        <v>0</v>
      </c>
      <c r="CL63" s="88">
        <f t="shared" si="110"/>
        <v>0</v>
      </c>
      <c r="CM63" s="89">
        <f t="shared" si="110"/>
        <v>0</v>
      </c>
      <c r="CN63" s="64">
        <f t="shared" si="110"/>
        <v>16</v>
      </c>
      <c r="CO63" s="65">
        <f t="shared" si="110"/>
        <v>7</v>
      </c>
      <c r="CP63" s="65">
        <f t="shared" si="110"/>
        <v>1.5</v>
      </c>
      <c r="CQ63" s="65">
        <f t="shared" si="110"/>
        <v>0</v>
      </c>
      <c r="CR63" s="65">
        <f t="shared" si="110"/>
        <v>0</v>
      </c>
      <c r="CS63" s="65">
        <f t="shared" si="110"/>
        <v>0</v>
      </c>
      <c r="CT63" s="88">
        <f t="shared" si="110"/>
        <v>0</v>
      </c>
      <c r="CU63" s="89">
        <f t="shared" si="110"/>
        <v>24.5</v>
      </c>
      <c r="CV63" s="64">
        <f t="shared" ref="CV63:EA63" si="111">CV14+CV15+CV16+CV17</f>
        <v>17</v>
      </c>
      <c r="CW63" s="65">
        <f t="shared" si="111"/>
        <v>1</v>
      </c>
      <c r="CX63" s="65">
        <f t="shared" si="111"/>
        <v>0</v>
      </c>
      <c r="CY63" s="65">
        <f t="shared" si="111"/>
        <v>0</v>
      </c>
      <c r="CZ63" s="65">
        <f t="shared" si="111"/>
        <v>0</v>
      </c>
      <c r="DA63" s="65">
        <f t="shared" si="111"/>
        <v>0</v>
      </c>
      <c r="DB63" s="88">
        <f t="shared" si="111"/>
        <v>0</v>
      </c>
      <c r="DC63" s="89">
        <f t="shared" si="111"/>
        <v>18</v>
      </c>
      <c r="DD63" s="64">
        <f t="shared" si="111"/>
        <v>283</v>
      </c>
      <c r="DE63" s="65">
        <f t="shared" si="111"/>
        <v>48</v>
      </c>
      <c r="DF63" s="65">
        <f t="shared" si="111"/>
        <v>16.5</v>
      </c>
      <c r="DG63" s="65">
        <f t="shared" si="111"/>
        <v>39.099999999999994</v>
      </c>
      <c r="DH63" s="65">
        <f t="shared" si="111"/>
        <v>6</v>
      </c>
      <c r="DI63" s="65">
        <f t="shared" si="111"/>
        <v>0</v>
      </c>
      <c r="DJ63" s="88">
        <f t="shared" si="111"/>
        <v>0</v>
      </c>
      <c r="DK63" s="89">
        <f t="shared" si="111"/>
        <v>392.59999999999997</v>
      </c>
      <c r="DL63" s="64">
        <f t="shared" si="111"/>
        <v>17</v>
      </c>
      <c r="DM63" s="65">
        <f t="shared" si="111"/>
        <v>6</v>
      </c>
      <c r="DN63" s="65">
        <f t="shared" si="111"/>
        <v>1.5</v>
      </c>
      <c r="DO63" s="65">
        <f t="shared" si="111"/>
        <v>2.2999999999999998</v>
      </c>
      <c r="DP63" s="65">
        <f t="shared" si="111"/>
        <v>0</v>
      </c>
      <c r="DQ63" s="65">
        <f t="shared" si="111"/>
        <v>0</v>
      </c>
      <c r="DR63" s="88">
        <f t="shared" si="111"/>
        <v>0</v>
      </c>
      <c r="DS63" s="89">
        <f t="shared" si="111"/>
        <v>26.8</v>
      </c>
      <c r="DT63" s="64">
        <f t="shared" si="111"/>
        <v>0</v>
      </c>
      <c r="DU63" s="65">
        <f t="shared" si="111"/>
        <v>0</v>
      </c>
      <c r="DV63" s="65">
        <f t="shared" si="111"/>
        <v>0</v>
      </c>
      <c r="DW63" s="65">
        <f t="shared" si="111"/>
        <v>0</v>
      </c>
      <c r="DX63" s="65">
        <f t="shared" si="111"/>
        <v>0</v>
      </c>
      <c r="DY63" s="65">
        <f t="shared" si="111"/>
        <v>0</v>
      </c>
      <c r="DZ63" s="88">
        <f t="shared" si="111"/>
        <v>0</v>
      </c>
      <c r="EA63" s="89">
        <f t="shared" si="111"/>
        <v>0</v>
      </c>
    </row>
    <row r="64" spans="1:131" s="2" customFormat="1" ht="15" customHeight="1">
      <c r="A64" s="61">
        <f t="shared" si="98"/>
        <v>0.3750000000000005</v>
      </c>
      <c r="B64" s="62" t="s">
        <v>57</v>
      </c>
      <c r="C64" s="63">
        <f t="shared" si="99"/>
        <v>0.41666666666666718</v>
      </c>
      <c r="D64" s="64">
        <f t="shared" ref="D64:AI64" si="112">D15+D16+D17+D18</f>
        <v>0</v>
      </c>
      <c r="E64" s="65">
        <f t="shared" si="112"/>
        <v>0</v>
      </c>
      <c r="F64" s="65">
        <f t="shared" si="112"/>
        <v>0</v>
      </c>
      <c r="G64" s="65">
        <f t="shared" si="112"/>
        <v>0</v>
      </c>
      <c r="H64" s="65">
        <f t="shared" si="112"/>
        <v>0</v>
      </c>
      <c r="I64" s="65">
        <f t="shared" si="112"/>
        <v>0</v>
      </c>
      <c r="J64" s="88">
        <f t="shared" si="112"/>
        <v>0</v>
      </c>
      <c r="K64" s="89">
        <f t="shared" si="112"/>
        <v>0</v>
      </c>
      <c r="L64" s="64">
        <f t="shared" si="112"/>
        <v>43</v>
      </c>
      <c r="M64" s="65">
        <f t="shared" si="112"/>
        <v>8</v>
      </c>
      <c r="N64" s="65">
        <f t="shared" si="112"/>
        <v>0</v>
      </c>
      <c r="O64" s="65">
        <f t="shared" si="112"/>
        <v>0</v>
      </c>
      <c r="P64" s="65">
        <f t="shared" si="112"/>
        <v>0</v>
      </c>
      <c r="Q64" s="65">
        <f t="shared" si="112"/>
        <v>0</v>
      </c>
      <c r="R64" s="88">
        <f t="shared" si="112"/>
        <v>0</v>
      </c>
      <c r="S64" s="89">
        <f t="shared" si="112"/>
        <v>51</v>
      </c>
      <c r="T64" s="64">
        <f t="shared" si="112"/>
        <v>24</v>
      </c>
      <c r="U64" s="65">
        <f t="shared" si="112"/>
        <v>7</v>
      </c>
      <c r="V64" s="65">
        <f t="shared" si="112"/>
        <v>0</v>
      </c>
      <c r="W64" s="65">
        <f t="shared" si="112"/>
        <v>0</v>
      </c>
      <c r="X64" s="65">
        <f t="shared" si="112"/>
        <v>0</v>
      </c>
      <c r="Y64" s="65">
        <f t="shared" si="112"/>
        <v>0</v>
      </c>
      <c r="Z64" s="88">
        <f t="shared" si="112"/>
        <v>0</v>
      </c>
      <c r="AA64" s="89">
        <f t="shared" si="112"/>
        <v>31</v>
      </c>
      <c r="AB64" s="64">
        <f t="shared" si="112"/>
        <v>10</v>
      </c>
      <c r="AC64" s="65">
        <f t="shared" si="112"/>
        <v>1</v>
      </c>
      <c r="AD64" s="65">
        <f t="shared" si="112"/>
        <v>0</v>
      </c>
      <c r="AE64" s="65">
        <f t="shared" si="112"/>
        <v>0</v>
      </c>
      <c r="AF64" s="65">
        <f t="shared" si="112"/>
        <v>0</v>
      </c>
      <c r="AG64" s="65">
        <f t="shared" si="112"/>
        <v>0</v>
      </c>
      <c r="AH64" s="88">
        <f t="shared" si="112"/>
        <v>0</v>
      </c>
      <c r="AI64" s="89">
        <f t="shared" si="112"/>
        <v>11</v>
      </c>
      <c r="AJ64" s="64">
        <f t="shared" ref="AJ64:BO64" si="113">AJ15+AJ16+AJ17+AJ18</f>
        <v>47</v>
      </c>
      <c r="AK64" s="65">
        <f t="shared" si="113"/>
        <v>15</v>
      </c>
      <c r="AL64" s="65">
        <f t="shared" si="113"/>
        <v>1.5</v>
      </c>
      <c r="AM64" s="65">
        <f t="shared" si="113"/>
        <v>0</v>
      </c>
      <c r="AN64" s="65">
        <f t="shared" si="113"/>
        <v>0</v>
      </c>
      <c r="AO64" s="65">
        <f t="shared" si="113"/>
        <v>0</v>
      </c>
      <c r="AP64" s="88">
        <f t="shared" si="113"/>
        <v>0</v>
      </c>
      <c r="AQ64" s="89">
        <f t="shared" si="113"/>
        <v>63.5</v>
      </c>
      <c r="AR64" s="64">
        <f t="shared" si="113"/>
        <v>0</v>
      </c>
      <c r="AS64" s="65">
        <f t="shared" si="113"/>
        <v>0</v>
      </c>
      <c r="AT64" s="65">
        <f t="shared" si="113"/>
        <v>0</v>
      </c>
      <c r="AU64" s="65">
        <f t="shared" si="113"/>
        <v>0</v>
      </c>
      <c r="AV64" s="65">
        <f t="shared" si="113"/>
        <v>0</v>
      </c>
      <c r="AW64" s="65">
        <f t="shared" si="113"/>
        <v>0</v>
      </c>
      <c r="AX64" s="88">
        <f t="shared" si="113"/>
        <v>0</v>
      </c>
      <c r="AY64" s="89">
        <f t="shared" si="113"/>
        <v>0</v>
      </c>
      <c r="AZ64" s="64">
        <f t="shared" si="113"/>
        <v>34</v>
      </c>
      <c r="BA64" s="65">
        <f t="shared" si="113"/>
        <v>13</v>
      </c>
      <c r="BB64" s="65">
        <f t="shared" si="113"/>
        <v>1.5</v>
      </c>
      <c r="BC64" s="65">
        <f t="shared" si="113"/>
        <v>0</v>
      </c>
      <c r="BD64" s="65">
        <f t="shared" si="113"/>
        <v>0</v>
      </c>
      <c r="BE64" s="65">
        <f t="shared" si="113"/>
        <v>0</v>
      </c>
      <c r="BF64" s="88">
        <f t="shared" si="113"/>
        <v>0</v>
      </c>
      <c r="BG64" s="89">
        <f t="shared" si="113"/>
        <v>48.5</v>
      </c>
      <c r="BH64" s="64">
        <f t="shared" si="113"/>
        <v>402</v>
      </c>
      <c r="BI64" s="65">
        <f t="shared" si="113"/>
        <v>62</v>
      </c>
      <c r="BJ64" s="65">
        <f t="shared" si="113"/>
        <v>15</v>
      </c>
      <c r="BK64" s="65">
        <f t="shared" si="113"/>
        <v>34.499999999999993</v>
      </c>
      <c r="BL64" s="65">
        <f t="shared" si="113"/>
        <v>6</v>
      </c>
      <c r="BM64" s="65">
        <f t="shared" si="113"/>
        <v>1.6</v>
      </c>
      <c r="BN64" s="88">
        <f t="shared" si="113"/>
        <v>0.4</v>
      </c>
      <c r="BO64" s="89">
        <f t="shared" si="113"/>
        <v>521.5</v>
      </c>
      <c r="BP64" s="64">
        <f t="shared" ref="BP64:CU64" si="114">BP15+BP16+BP17+BP18</f>
        <v>23</v>
      </c>
      <c r="BQ64" s="65">
        <f t="shared" si="114"/>
        <v>6</v>
      </c>
      <c r="BR64" s="65">
        <f t="shared" si="114"/>
        <v>0</v>
      </c>
      <c r="BS64" s="65">
        <f t="shared" si="114"/>
        <v>0</v>
      </c>
      <c r="BT64" s="65">
        <f t="shared" si="114"/>
        <v>0</v>
      </c>
      <c r="BU64" s="65">
        <f t="shared" si="114"/>
        <v>0</v>
      </c>
      <c r="BV64" s="88">
        <f t="shared" si="114"/>
        <v>0</v>
      </c>
      <c r="BW64" s="89">
        <f t="shared" si="114"/>
        <v>29</v>
      </c>
      <c r="BX64" s="64">
        <f t="shared" si="114"/>
        <v>27</v>
      </c>
      <c r="BY64" s="65">
        <f t="shared" si="114"/>
        <v>7</v>
      </c>
      <c r="BZ64" s="65">
        <f t="shared" si="114"/>
        <v>3</v>
      </c>
      <c r="CA64" s="65">
        <f t="shared" si="114"/>
        <v>0</v>
      </c>
      <c r="CB64" s="65">
        <f t="shared" si="114"/>
        <v>0</v>
      </c>
      <c r="CC64" s="65">
        <f t="shared" si="114"/>
        <v>0</v>
      </c>
      <c r="CD64" s="88">
        <f t="shared" si="114"/>
        <v>0.2</v>
      </c>
      <c r="CE64" s="89">
        <f t="shared" si="114"/>
        <v>37.200000000000003</v>
      </c>
      <c r="CF64" s="64">
        <f t="shared" si="114"/>
        <v>0</v>
      </c>
      <c r="CG64" s="65">
        <f t="shared" si="114"/>
        <v>0</v>
      </c>
      <c r="CH64" s="65">
        <f t="shared" si="114"/>
        <v>0</v>
      </c>
      <c r="CI64" s="65">
        <f t="shared" si="114"/>
        <v>0</v>
      </c>
      <c r="CJ64" s="65">
        <f t="shared" si="114"/>
        <v>0</v>
      </c>
      <c r="CK64" s="65">
        <f t="shared" si="114"/>
        <v>0</v>
      </c>
      <c r="CL64" s="88">
        <f t="shared" si="114"/>
        <v>0</v>
      </c>
      <c r="CM64" s="89">
        <f t="shared" si="114"/>
        <v>0</v>
      </c>
      <c r="CN64" s="64">
        <f t="shared" si="114"/>
        <v>17</v>
      </c>
      <c r="CO64" s="65">
        <f t="shared" si="114"/>
        <v>6</v>
      </c>
      <c r="CP64" s="65">
        <f t="shared" si="114"/>
        <v>0</v>
      </c>
      <c r="CQ64" s="65">
        <f t="shared" si="114"/>
        <v>0</v>
      </c>
      <c r="CR64" s="65">
        <f t="shared" si="114"/>
        <v>0</v>
      </c>
      <c r="CS64" s="65">
        <f t="shared" si="114"/>
        <v>0</v>
      </c>
      <c r="CT64" s="88">
        <f t="shared" si="114"/>
        <v>0</v>
      </c>
      <c r="CU64" s="89">
        <f t="shared" si="114"/>
        <v>23</v>
      </c>
      <c r="CV64" s="64">
        <f t="shared" ref="CV64:EA64" si="115">CV15+CV16+CV17+CV18</f>
        <v>12</v>
      </c>
      <c r="CW64" s="65">
        <f t="shared" si="115"/>
        <v>3</v>
      </c>
      <c r="CX64" s="65">
        <f t="shared" si="115"/>
        <v>0</v>
      </c>
      <c r="CY64" s="65">
        <f t="shared" si="115"/>
        <v>0</v>
      </c>
      <c r="CZ64" s="65">
        <f t="shared" si="115"/>
        <v>0</v>
      </c>
      <c r="DA64" s="65">
        <f t="shared" si="115"/>
        <v>0</v>
      </c>
      <c r="DB64" s="88">
        <f t="shared" si="115"/>
        <v>0</v>
      </c>
      <c r="DC64" s="89">
        <f t="shared" si="115"/>
        <v>15</v>
      </c>
      <c r="DD64" s="64">
        <f t="shared" si="115"/>
        <v>268</v>
      </c>
      <c r="DE64" s="65">
        <f t="shared" si="115"/>
        <v>53</v>
      </c>
      <c r="DF64" s="65">
        <f t="shared" si="115"/>
        <v>13.5</v>
      </c>
      <c r="DG64" s="65">
        <f t="shared" si="115"/>
        <v>34.5</v>
      </c>
      <c r="DH64" s="65">
        <f t="shared" si="115"/>
        <v>6</v>
      </c>
      <c r="DI64" s="65">
        <f t="shared" si="115"/>
        <v>0.4</v>
      </c>
      <c r="DJ64" s="88">
        <f t="shared" si="115"/>
        <v>0</v>
      </c>
      <c r="DK64" s="89">
        <f t="shared" si="115"/>
        <v>375.4</v>
      </c>
      <c r="DL64" s="64">
        <f t="shared" si="115"/>
        <v>18</v>
      </c>
      <c r="DM64" s="65">
        <f t="shared" si="115"/>
        <v>7</v>
      </c>
      <c r="DN64" s="65">
        <f t="shared" si="115"/>
        <v>1.5</v>
      </c>
      <c r="DO64" s="65">
        <f t="shared" si="115"/>
        <v>2.2999999999999998</v>
      </c>
      <c r="DP64" s="65">
        <f t="shared" si="115"/>
        <v>0</v>
      </c>
      <c r="DQ64" s="65">
        <f t="shared" si="115"/>
        <v>0</v>
      </c>
      <c r="DR64" s="88">
        <f t="shared" si="115"/>
        <v>0</v>
      </c>
      <c r="DS64" s="89">
        <f t="shared" si="115"/>
        <v>28.8</v>
      </c>
      <c r="DT64" s="64">
        <f t="shared" si="115"/>
        <v>0</v>
      </c>
      <c r="DU64" s="65">
        <f t="shared" si="115"/>
        <v>0</v>
      </c>
      <c r="DV64" s="65">
        <f t="shared" si="115"/>
        <v>0</v>
      </c>
      <c r="DW64" s="65">
        <f t="shared" si="115"/>
        <v>0</v>
      </c>
      <c r="DX64" s="65">
        <f t="shared" si="115"/>
        <v>0</v>
      </c>
      <c r="DY64" s="65">
        <f t="shared" si="115"/>
        <v>0</v>
      </c>
      <c r="DZ64" s="88">
        <f t="shared" si="115"/>
        <v>0</v>
      </c>
      <c r="EA64" s="89">
        <f t="shared" si="115"/>
        <v>0</v>
      </c>
    </row>
    <row r="65" spans="1:131" s="2" customFormat="1" ht="15" customHeight="1">
      <c r="A65" s="61">
        <f t="shared" si="98"/>
        <v>0.38541666666666718</v>
      </c>
      <c r="B65" s="62" t="s">
        <v>57</v>
      </c>
      <c r="C65" s="63">
        <f t="shared" si="99"/>
        <v>0.42708333333333387</v>
      </c>
      <c r="D65" s="64">
        <f t="shared" ref="D65:BO65" si="116">D16+D17+D18+D19</f>
        <v>0</v>
      </c>
      <c r="E65" s="65">
        <f t="shared" si="116"/>
        <v>0</v>
      </c>
      <c r="F65" s="65">
        <f t="shared" si="116"/>
        <v>0</v>
      </c>
      <c r="G65" s="65">
        <f t="shared" si="116"/>
        <v>0</v>
      </c>
      <c r="H65" s="65">
        <f t="shared" si="116"/>
        <v>0</v>
      </c>
      <c r="I65" s="65">
        <f t="shared" si="116"/>
        <v>0</v>
      </c>
      <c r="J65" s="88">
        <f t="shared" si="116"/>
        <v>0</v>
      </c>
      <c r="K65" s="89">
        <f t="shared" si="116"/>
        <v>0</v>
      </c>
      <c r="L65" s="64">
        <f t="shared" si="116"/>
        <v>40</v>
      </c>
      <c r="M65" s="65">
        <f t="shared" si="116"/>
        <v>9</v>
      </c>
      <c r="N65" s="65">
        <f t="shared" si="116"/>
        <v>0</v>
      </c>
      <c r="O65" s="65">
        <f t="shared" si="116"/>
        <v>0</v>
      </c>
      <c r="P65" s="65">
        <f t="shared" si="116"/>
        <v>0</v>
      </c>
      <c r="Q65" s="65">
        <f t="shared" si="116"/>
        <v>0</v>
      </c>
      <c r="R65" s="88">
        <f t="shared" si="116"/>
        <v>0</v>
      </c>
      <c r="S65" s="89">
        <f t="shared" si="116"/>
        <v>49</v>
      </c>
      <c r="T65" s="64">
        <f t="shared" si="116"/>
        <v>29</v>
      </c>
      <c r="U65" s="65">
        <f t="shared" si="116"/>
        <v>6</v>
      </c>
      <c r="V65" s="65">
        <f t="shared" si="116"/>
        <v>0</v>
      </c>
      <c r="W65" s="65">
        <f t="shared" si="116"/>
        <v>0</v>
      </c>
      <c r="X65" s="65">
        <f t="shared" si="116"/>
        <v>0</v>
      </c>
      <c r="Y65" s="65">
        <f t="shared" si="116"/>
        <v>0</v>
      </c>
      <c r="Z65" s="88">
        <f t="shared" si="116"/>
        <v>0</v>
      </c>
      <c r="AA65" s="89">
        <f t="shared" si="116"/>
        <v>35</v>
      </c>
      <c r="AB65" s="64">
        <f t="shared" si="116"/>
        <v>8</v>
      </c>
      <c r="AC65" s="65">
        <f t="shared" si="116"/>
        <v>1</v>
      </c>
      <c r="AD65" s="65">
        <f t="shared" si="116"/>
        <v>0</v>
      </c>
      <c r="AE65" s="65">
        <f t="shared" si="116"/>
        <v>0</v>
      </c>
      <c r="AF65" s="65">
        <f t="shared" si="116"/>
        <v>0</v>
      </c>
      <c r="AG65" s="65">
        <f t="shared" si="116"/>
        <v>0</v>
      </c>
      <c r="AH65" s="88">
        <f t="shared" si="116"/>
        <v>0</v>
      </c>
      <c r="AI65" s="89">
        <f t="shared" si="116"/>
        <v>9</v>
      </c>
      <c r="AJ65" s="64">
        <f t="shared" si="116"/>
        <v>45</v>
      </c>
      <c r="AK65" s="65">
        <f t="shared" si="116"/>
        <v>16</v>
      </c>
      <c r="AL65" s="65">
        <f t="shared" si="116"/>
        <v>1.5</v>
      </c>
      <c r="AM65" s="65">
        <f t="shared" si="116"/>
        <v>0</v>
      </c>
      <c r="AN65" s="65">
        <f t="shared" si="116"/>
        <v>0</v>
      </c>
      <c r="AO65" s="65">
        <f t="shared" si="116"/>
        <v>0</v>
      </c>
      <c r="AP65" s="88">
        <f t="shared" si="116"/>
        <v>0</v>
      </c>
      <c r="AQ65" s="89">
        <f t="shared" si="116"/>
        <v>62.5</v>
      </c>
      <c r="AR65" s="64">
        <f t="shared" si="116"/>
        <v>0</v>
      </c>
      <c r="AS65" s="65">
        <f t="shared" si="116"/>
        <v>0</v>
      </c>
      <c r="AT65" s="65">
        <f t="shared" si="116"/>
        <v>0</v>
      </c>
      <c r="AU65" s="65">
        <f t="shared" si="116"/>
        <v>0</v>
      </c>
      <c r="AV65" s="65">
        <f t="shared" si="116"/>
        <v>0</v>
      </c>
      <c r="AW65" s="65">
        <f t="shared" si="116"/>
        <v>0</v>
      </c>
      <c r="AX65" s="88">
        <f t="shared" si="116"/>
        <v>0</v>
      </c>
      <c r="AY65" s="89">
        <f t="shared" si="116"/>
        <v>0</v>
      </c>
      <c r="AZ65" s="64">
        <f t="shared" si="116"/>
        <v>35</v>
      </c>
      <c r="BA65" s="65">
        <f t="shared" si="116"/>
        <v>7</v>
      </c>
      <c r="BB65" s="65">
        <f t="shared" si="116"/>
        <v>1.5</v>
      </c>
      <c r="BC65" s="65">
        <f t="shared" si="116"/>
        <v>0</v>
      </c>
      <c r="BD65" s="65">
        <f t="shared" si="116"/>
        <v>0</v>
      </c>
      <c r="BE65" s="65">
        <f t="shared" si="116"/>
        <v>0</v>
      </c>
      <c r="BF65" s="88">
        <f t="shared" si="116"/>
        <v>0</v>
      </c>
      <c r="BG65" s="89">
        <f t="shared" si="116"/>
        <v>43.5</v>
      </c>
      <c r="BH65" s="64">
        <f t="shared" si="116"/>
        <v>355</v>
      </c>
      <c r="BI65" s="65">
        <f t="shared" si="116"/>
        <v>61</v>
      </c>
      <c r="BJ65" s="65">
        <f t="shared" si="116"/>
        <v>12</v>
      </c>
      <c r="BK65" s="65">
        <f t="shared" si="116"/>
        <v>39.099999999999994</v>
      </c>
      <c r="BL65" s="65">
        <f t="shared" si="116"/>
        <v>4</v>
      </c>
      <c r="BM65" s="65">
        <f t="shared" si="116"/>
        <v>2</v>
      </c>
      <c r="BN65" s="88">
        <f t="shared" si="116"/>
        <v>0.2</v>
      </c>
      <c r="BO65" s="89">
        <f t="shared" si="116"/>
        <v>473.29999999999995</v>
      </c>
      <c r="BP65" s="64">
        <f t="shared" ref="BP65:EA65" si="117">BP16+BP17+BP18+BP19</f>
        <v>16</v>
      </c>
      <c r="BQ65" s="65">
        <f t="shared" si="117"/>
        <v>4</v>
      </c>
      <c r="BR65" s="65">
        <f t="shared" si="117"/>
        <v>1.5</v>
      </c>
      <c r="BS65" s="65">
        <f t="shared" si="117"/>
        <v>0</v>
      </c>
      <c r="BT65" s="65">
        <f t="shared" si="117"/>
        <v>0</v>
      </c>
      <c r="BU65" s="65">
        <f t="shared" si="117"/>
        <v>0</v>
      </c>
      <c r="BV65" s="88">
        <f t="shared" si="117"/>
        <v>0</v>
      </c>
      <c r="BW65" s="89">
        <f t="shared" si="117"/>
        <v>21.5</v>
      </c>
      <c r="BX65" s="64">
        <f t="shared" si="117"/>
        <v>30</v>
      </c>
      <c r="BY65" s="65">
        <f t="shared" si="117"/>
        <v>9</v>
      </c>
      <c r="BZ65" s="65">
        <f t="shared" si="117"/>
        <v>1.5</v>
      </c>
      <c r="CA65" s="65">
        <f t="shared" si="117"/>
        <v>2.2999999999999998</v>
      </c>
      <c r="CB65" s="65">
        <f t="shared" si="117"/>
        <v>0</v>
      </c>
      <c r="CC65" s="65">
        <f t="shared" si="117"/>
        <v>0</v>
      </c>
      <c r="CD65" s="88">
        <f t="shared" si="117"/>
        <v>0.2</v>
      </c>
      <c r="CE65" s="89">
        <f t="shared" si="117"/>
        <v>43</v>
      </c>
      <c r="CF65" s="64">
        <f t="shared" si="117"/>
        <v>0</v>
      </c>
      <c r="CG65" s="65">
        <f t="shared" si="117"/>
        <v>0</v>
      </c>
      <c r="CH65" s="65">
        <f t="shared" si="117"/>
        <v>0</v>
      </c>
      <c r="CI65" s="65">
        <f t="shared" si="117"/>
        <v>0</v>
      </c>
      <c r="CJ65" s="65">
        <f t="shared" si="117"/>
        <v>0</v>
      </c>
      <c r="CK65" s="65">
        <f t="shared" si="117"/>
        <v>0</v>
      </c>
      <c r="CL65" s="88">
        <f t="shared" si="117"/>
        <v>0</v>
      </c>
      <c r="CM65" s="89">
        <f t="shared" si="117"/>
        <v>0</v>
      </c>
      <c r="CN65" s="64">
        <f t="shared" si="117"/>
        <v>13</v>
      </c>
      <c r="CO65" s="65">
        <f t="shared" si="117"/>
        <v>5</v>
      </c>
      <c r="CP65" s="65">
        <f t="shared" si="117"/>
        <v>0</v>
      </c>
      <c r="CQ65" s="65">
        <f t="shared" si="117"/>
        <v>0</v>
      </c>
      <c r="CR65" s="65">
        <f t="shared" si="117"/>
        <v>0</v>
      </c>
      <c r="CS65" s="65">
        <f t="shared" si="117"/>
        <v>0</v>
      </c>
      <c r="CT65" s="88">
        <f t="shared" si="117"/>
        <v>0</v>
      </c>
      <c r="CU65" s="89">
        <f t="shared" si="117"/>
        <v>18</v>
      </c>
      <c r="CV65" s="64">
        <f t="shared" si="117"/>
        <v>10</v>
      </c>
      <c r="CW65" s="65">
        <f t="shared" si="117"/>
        <v>2</v>
      </c>
      <c r="CX65" s="65">
        <f t="shared" si="117"/>
        <v>0</v>
      </c>
      <c r="CY65" s="65">
        <f t="shared" si="117"/>
        <v>0</v>
      </c>
      <c r="CZ65" s="65">
        <f t="shared" si="117"/>
        <v>0</v>
      </c>
      <c r="DA65" s="65">
        <f t="shared" si="117"/>
        <v>0</v>
      </c>
      <c r="DB65" s="88">
        <f t="shared" si="117"/>
        <v>0</v>
      </c>
      <c r="DC65" s="89">
        <f t="shared" si="117"/>
        <v>12</v>
      </c>
      <c r="DD65" s="64">
        <f t="shared" si="117"/>
        <v>260</v>
      </c>
      <c r="DE65" s="65">
        <f t="shared" si="117"/>
        <v>55</v>
      </c>
      <c r="DF65" s="65">
        <f t="shared" si="117"/>
        <v>10.5</v>
      </c>
      <c r="DG65" s="65">
        <f t="shared" si="117"/>
        <v>27.599999999999998</v>
      </c>
      <c r="DH65" s="65">
        <f t="shared" si="117"/>
        <v>6</v>
      </c>
      <c r="DI65" s="65">
        <f t="shared" si="117"/>
        <v>0.4</v>
      </c>
      <c r="DJ65" s="88">
        <f t="shared" si="117"/>
        <v>0</v>
      </c>
      <c r="DK65" s="89">
        <f t="shared" si="117"/>
        <v>359.50000000000006</v>
      </c>
      <c r="DL65" s="64">
        <f t="shared" si="117"/>
        <v>16</v>
      </c>
      <c r="DM65" s="65">
        <f t="shared" si="117"/>
        <v>6</v>
      </c>
      <c r="DN65" s="65">
        <f t="shared" si="117"/>
        <v>1.5</v>
      </c>
      <c r="DO65" s="65">
        <f t="shared" si="117"/>
        <v>2.2999999999999998</v>
      </c>
      <c r="DP65" s="65">
        <f t="shared" si="117"/>
        <v>0</v>
      </c>
      <c r="DQ65" s="65">
        <f t="shared" si="117"/>
        <v>0</v>
      </c>
      <c r="DR65" s="88">
        <f t="shared" si="117"/>
        <v>0</v>
      </c>
      <c r="DS65" s="89">
        <f t="shared" si="117"/>
        <v>25.8</v>
      </c>
      <c r="DT65" s="64">
        <f t="shared" si="117"/>
        <v>0</v>
      </c>
      <c r="DU65" s="65">
        <f t="shared" si="117"/>
        <v>0</v>
      </c>
      <c r="DV65" s="65">
        <f t="shared" si="117"/>
        <v>0</v>
      </c>
      <c r="DW65" s="65">
        <f t="shared" si="117"/>
        <v>0</v>
      </c>
      <c r="DX65" s="65">
        <f t="shared" si="117"/>
        <v>0</v>
      </c>
      <c r="DY65" s="65">
        <f t="shared" si="117"/>
        <v>0</v>
      </c>
      <c r="DZ65" s="88">
        <f t="shared" si="117"/>
        <v>0</v>
      </c>
      <c r="EA65" s="89">
        <f t="shared" si="117"/>
        <v>0</v>
      </c>
    </row>
    <row r="66" spans="1:131" s="2" customFormat="1" ht="15" customHeight="1">
      <c r="A66" s="61">
        <f t="shared" si="98"/>
        <v>0.39583333333333387</v>
      </c>
      <c r="B66" s="62" t="s">
        <v>57</v>
      </c>
      <c r="C66" s="63">
        <f t="shared" si="99"/>
        <v>0.43750000000000056</v>
      </c>
      <c r="D66" s="64">
        <f t="shared" ref="D66:BO66" si="118">D17+D18+D19+D20</f>
        <v>0</v>
      </c>
      <c r="E66" s="65">
        <f t="shared" si="118"/>
        <v>0</v>
      </c>
      <c r="F66" s="65">
        <f t="shared" si="118"/>
        <v>0</v>
      </c>
      <c r="G66" s="65">
        <f t="shared" si="118"/>
        <v>0</v>
      </c>
      <c r="H66" s="65">
        <f t="shared" si="118"/>
        <v>0</v>
      </c>
      <c r="I66" s="65">
        <f t="shared" si="118"/>
        <v>0</v>
      </c>
      <c r="J66" s="88">
        <f t="shared" si="118"/>
        <v>0</v>
      </c>
      <c r="K66" s="89">
        <f t="shared" si="118"/>
        <v>0</v>
      </c>
      <c r="L66" s="64">
        <f t="shared" si="118"/>
        <v>38</v>
      </c>
      <c r="M66" s="65">
        <f t="shared" si="118"/>
        <v>11</v>
      </c>
      <c r="N66" s="65">
        <f t="shared" si="118"/>
        <v>0</v>
      </c>
      <c r="O66" s="65">
        <f t="shared" si="118"/>
        <v>0</v>
      </c>
      <c r="P66" s="65">
        <f t="shared" si="118"/>
        <v>0</v>
      </c>
      <c r="Q66" s="65">
        <f t="shared" si="118"/>
        <v>0</v>
      </c>
      <c r="R66" s="88">
        <f t="shared" si="118"/>
        <v>0</v>
      </c>
      <c r="S66" s="89">
        <f t="shared" si="118"/>
        <v>49</v>
      </c>
      <c r="T66" s="64">
        <f t="shared" si="118"/>
        <v>27</v>
      </c>
      <c r="U66" s="65">
        <f t="shared" si="118"/>
        <v>2</v>
      </c>
      <c r="V66" s="65">
        <f t="shared" si="118"/>
        <v>0</v>
      </c>
      <c r="W66" s="65">
        <f t="shared" si="118"/>
        <v>0</v>
      </c>
      <c r="X66" s="65">
        <f t="shared" si="118"/>
        <v>0</v>
      </c>
      <c r="Y66" s="65">
        <f t="shared" si="118"/>
        <v>0.4</v>
      </c>
      <c r="Z66" s="88">
        <f t="shared" si="118"/>
        <v>0.2</v>
      </c>
      <c r="AA66" s="89">
        <f t="shared" si="118"/>
        <v>29.6</v>
      </c>
      <c r="AB66" s="64">
        <f t="shared" si="118"/>
        <v>9</v>
      </c>
      <c r="AC66" s="65">
        <f t="shared" si="118"/>
        <v>2</v>
      </c>
      <c r="AD66" s="65">
        <f t="shared" si="118"/>
        <v>0</v>
      </c>
      <c r="AE66" s="65">
        <f t="shared" si="118"/>
        <v>0</v>
      </c>
      <c r="AF66" s="65">
        <f t="shared" si="118"/>
        <v>0</v>
      </c>
      <c r="AG66" s="65">
        <f t="shared" si="118"/>
        <v>0.4</v>
      </c>
      <c r="AH66" s="88">
        <f t="shared" si="118"/>
        <v>0</v>
      </c>
      <c r="AI66" s="89">
        <f t="shared" si="118"/>
        <v>11.4</v>
      </c>
      <c r="AJ66" s="64">
        <f t="shared" si="118"/>
        <v>44</v>
      </c>
      <c r="AK66" s="65">
        <f t="shared" si="118"/>
        <v>15</v>
      </c>
      <c r="AL66" s="65">
        <f t="shared" si="118"/>
        <v>1.5</v>
      </c>
      <c r="AM66" s="65">
        <f t="shared" si="118"/>
        <v>0</v>
      </c>
      <c r="AN66" s="65">
        <f t="shared" si="118"/>
        <v>0</v>
      </c>
      <c r="AO66" s="65">
        <f t="shared" si="118"/>
        <v>0</v>
      </c>
      <c r="AP66" s="88">
        <f t="shared" si="118"/>
        <v>0</v>
      </c>
      <c r="AQ66" s="89">
        <f t="shared" si="118"/>
        <v>60.5</v>
      </c>
      <c r="AR66" s="64">
        <f t="shared" si="118"/>
        <v>0</v>
      </c>
      <c r="AS66" s="65">
        <f t="shared" si="118"/>
        <v>0</v>
      </c>
      <c r="AT66" s="65">
        <f t="shared" si="118"/>
        <v>0</v>
      </c>
      <c r="AU66" s="65">
        <f t="shared" si="118"/>
        <v>0</v>
      </c>
      <c r="AV66" s="65">
        <f t="shared" si="118"/>
        <v>0</v>
      </c>
      <c r="AW66" s="65">
        <f t="shared" si="118"/>
        <v>0</v>
      </c>
      <c r="AX66" s="88">
        <f t="shared" si="118"/>
        <v>0</v>
      </c>
      <c r="AY66" s="89">
        <f t="shared" si="118"/>
        <v>0</v>
      </c>
      <c r="AZ66" s="64">
        <f t="shared" si="118"/>
        <v>25</v>
      </c>
      <c r="BA66" s="65">
        <f t="shared" si="118"/>
        <v>8</v>
      </c>
      <c r="BB66" s="65">
        <f t="shared" si="118"/>
        <v>0</v>
      </c>
      <c r="BC66" s="65">
        <f t="shared" si="118"/>
        <v>0</v>
      </c>
      <c r="BD66" s="65">
        <f t="shared" si="118"/>
        <v>0</v>
      </c>
      <c r="BE66" s="65">
        <f t="shared" si="118"/>
        <v>0</v>
      </c>
      <c r="BF66" s="88">
        <f t="shared" si="118"/>
        <v>0</v>
      </c>
      <c r="BG66" s="89">
        <f t="shared" si="118"/>
        <v>33</v>
      </c>
      <c r="BH66" s="64">
        <f t="shared" si="118"/>
        <v>344</v>
      </c>
      <c r="BI66" s="65">
        <f t="shared" si="118"/>
        <v>51</v>
      </c>
      <c r="BJ66" s="65">
        <f t="shared" si="118"/>
        <v>12</v>
      </c>
      <c r="BK66" s="65">
        <f t="shared" si="118"/>
        <v>39.099999999999994</v>
      </c>
      <c r="BL66" s="65">
        <f t="shared" si="118"/>
        <v>6</v>
      </c>
      <c r="BM66" s="65">
        <f t="shared" si="118"/>
        <v>1.2000000000000002</v>
      </c>
      <c r="BN66" s="88">
        <f t="shared" si="118"/>
        <v>0</v>
      </c>
      <c r="BO66" s="89">
        <f t="shared" si="118"/>
        <v>453.3</v>
      </c>
      <c r="BP66" s="64">
        <f t="shared" ref="BP66:EA66" si="119">BP17+BP18+BP19+BP20</f>
        <v>17</v>
      </c>
      <c r="BQ66" s="65">
        <f t="shared" si="119"/>
        <v>3</v>
      </c>
      <c r="BR66" s="65">
        <f t="shared" si="119"/>
        <v>3</v>
      </c>
      <c r="BS66" s="65">
        <f t="shared" si="119"/>
        <v>0</v>
      </c>
      <c r="BT66" s="65">
        <f t="shared" si="119"/>
        <v>0</v>
      </c>
      <c r="BU66" s="65">
        <f t="shared" si="119"/>
        <v>0</v>
      </c>
      <c r="BV66" s="88">
        <f t="shared" si="119"/>
        <v>0</v>
      </c>
      <c r="BW66" s="89">
        <f t="shared" si="119"/>
        <v>23</v>
      </c>
      <c r="BX66" s="64">
        <f t="shared" si="119"/>
        <v>27</v>
      </c>
      <c r="BY66" s="65">
        <f t="shared" si="119"/>
        <v>8</v>
      </c>
      <c r="BZ66" s="65">
        <f t="shared" si="119"/>
        <v>1.5</v>
      </c>
      <c r="CA66" s="65">
        <f t="shared" si="119"/>
        <v>2.2999999999999998</v>
      </c>
      <c r="CB66" s="65">
        <f t="shared" si="119"/>
        <v>0</v>
      </c>
      <c r="CC66" s="65">
        <f t="shared" si="119"/>
        <v>0</v>
      </c>
      <c r="CD66" s="88">
        <f t="shared" si="119"/>
        <v>0.2</v>
      </c>
      <c r="CE66" s="89">
        <f t="shared" si="119"/>
        <v>39</v>
      </c>
      <c r="CF66" s="64">
        <f t="shared" si="119"/>
        <v>0</v>
      </c>
      <c r="CG66" s="65">
        <f t="shared" si="119"/>
        <v>0</v>
      </c>
      <c r="CH66" s="65">
        <f t="shared" si="119"/>
        <v>0</v>
      </c>
      <c r="CI66" s="65">
        <f t="shared" si="119"/>
        <v>0</v>
      </c>
      <c r="CJ66" s="65">
        <f t="shared" si="119"/>
        <v>0</v>
      </c>
      <c r="CK66" s="65">
        <f t="shared" si="119"/>
        <v>0</v>
      </c>
      <c r="CL66" s="88">
        <f t="shared" si="119"/>
        <v>0</v>
      </c>
      <c r="CM66" s="89">
        <f t="shared" si="119"/>
        <v>0</v>
      </c>
      <c r="CN66" s="64">
        <f t="shared" si="119"/>
        <v>15</v>
      </c>
      <c r="CO66" s="65">
        <f t="shared" si="119"/>
        <v>1</v>
      </c>
      <c r="CP66" s="65">
        <f t="shared" si="119"/>
        <v>0</v>
      </c>
      <c r="CQ66" s="65">
        <f t="shared" si="119"/>
        <v>0</v>
      </c>
      <c r="CR66" s="65">
        <f t="shared" si="119"/>
        <v>0</v>
      </c>
      <c r="CS66" s="65">
        <f t="shared" si="119"/>
        <v>0</v>
      </c>
      <c r="CT66" s="88">
        <f t="shared" si="119"/>
        <v>0</v>
      </c>
      <c r="CU66" s="89">
        <f t="shared" si="119"/>
        <v>16</v>
      </c>
      <c r="CV66" s="64">
        <f t="shared" si="119"/>
        <v>8</v>
      </c>
      <c r="CW66" s="65">
        <f t="shared" si="119"/>
        <v>3</v>
      </c>
      <c r="CX66" s="65">
        <f t="shared" si="119"/>
        <v>0</v>
      </c>
      <c r="CY66" s="65">
        <f t="shared" si="119"/>
        <v>0</v>
      </c>
      <c r="CZ66" s="65">
        <f t="shared" si="119"/>
        <v>0</v>
      </c>
      <c r="DA66" s="65">
        <f t="shared" si="119"/>
        <v>0</v>
      </c>
      <c r="DB66" s="88">
        <f t="shared" si="119"/>
        <v>0</v>
      </c>
      <c r="DC66" s="89">
        <f t="shared" si="119"/>
        <v>11</v>
      </c>
      <c r="DD66" s="64">
        <f t="shared" si="119"/>
        <v>258</v>
      </c>
      <c r="DE66" s="65">
        <f t="shared" si="119"/>
        <v>52</v>
      </c>
      <c r="DF66" s="65">
        <f t="shared" si="119"/>
        <v>12</v>
      </c>
      <c r="DG66" s="65">
        <f t="shared" si="119"/>
        <v>29.9</v>
      </c>
      <c r="DH66" s="65">
        <f t="shared" si="119"/>
        <v>4</v>
      </c>
      <c r="DI66" s="65">
        <f t="shared" si="119"/>
        <v>0.4</v>
      </c>
      <c r="DJ66" s="88">
        <f t="shared" si="119"/>
        <v>0</v>
      </c>
      <c r="DK66" s="89">
        <f t="shared" si="119"/>
        <v>356.30000000000007</v>
      </c>
      <c r="DL66" s="64">
        <f t="shared" si="119"/>
        <v>12</v>
      </c>
      <c r="DM66" s="65">
        <f t="shared" si="119"/>
        <v>6</v>
      </c>
      <c r="DN66" s="65">
        <f t="shared" si="119"/>
        <v>1.5</v>
      </c>
      <c r="DO66" s="65">
        <f t="shared" si="119"/>
        <v>2.2999999999999998</v>
      </c>
      <c r="DP66" s="65">
        <f t="shared" si="119"/>
        <v>0</v>
      </c>
      <c r="DQ66" s="65">
        <f t="shared" si="119"/>
        <v>0</v>
      </c>
      <c r="DR66" s="88">
        <f t="shared" si="119"/>
        <v>0</v>
      </c>
      <c r="DS66" s="89">
        <f t="shared" si="119"/>
        <v>21.8</v>
      </c>
      <c r="DT66" s="64">
        <f t="shared" si="119"/>
        <v>0</v>
      </c>
      <c r="DU66" s="65">
        <f t="shared" si="119"/>
        <v>0</v>
      </c>
      <c r="DV66" s="65">
        <f t="shared" si="119"/>
        <v>0</v>
      </c>
      <c r="DW66" s="65">
        <f t="shared" si="119"/>
        <v>0</v>
      </c>
      <c r="DX66" s="65">
        <f t="shared" si="119"/>
        <v>0</v>
      </c>
      <c r="DY66" s="65">
        <f t="shared" si="119"/>
        <v>0</v>
      </c>
      <c r="DZ66" s="88">
        <f t="shared" si="119"/>
        <v>0</v>
      </c>
      <c r="EA66" s="89">
        <f t="shared" si="119"/>
        <v>0</v>
      </c>
    </row>
    <row r="67" spans="1:131" s="2" customFormat="1" ht="15" customHeight="1">
      <c r="A67" s="61">
        <f t="shared" si="98"/>
        <v>0.40625000000000056</v>
      </c>
      <c r="B67" s="62" t="s">
        <v>57</v>
      </c>
      <c r="C67" s="63">
        <f t="shared" si="99"/>
        <v>0.44791666666666724</v>
      </c>
      <c r="D67" s="64">
        <f t="shared" ref="D67:BO67" si="120">D18+D19+D20+D21</f>
        <v>0</v>
      </c>
      <c r="E67" s="65">
        <f t="shared" si="120"/>
        <v>0</v>
      </c>
      <c r="F67" s="65">
        <f t="shared" si="120"/>
        <v>0</v>
      </c>
      <c r="G67" s="65">
        <f t="shared" si="120"/>
        <v>0</v>
      </c>
      <c r="H67" s="65">
        <f t="shared" si="120"/>
        <v>0</v>
      </c>
      <c r="I67" s="65">
        <f t="shared" si="120"/>
        <v>0</v>
      </c>
      <c r="J67" s="88">
        <f t="shared" si="120"/>
        <v>0</v>
      </c>
      <c r="K67" s="89">
        <f t="shared" si="120"/>
        <v>0</v>
      </c>
      <c r="L67" s="64">
        <f t="shared" si="120"/>
        <v>28</v>
      </c>
      <c r="M67" s="65">
        <f t="shared" si="120"/>
        <v>12</v>
      </c>
      <c r="N67" s="65">
        <f t="shared" si="120"/>
        <v>0</v>
      </c>
      <c r="O67" s="65">
        <f t="shared" si="120"/>
        <v>0</v>
      </c>
      <c r="P67" s="65">
        <f t="shared" si="120"/>
        <v>0</v>
      </c>
      <c r="Q67" s="65">
        <f t="shared" si="120"/>
        <v>0</v>
      </c>
      <c r="R67" s="88">
        <f t="shared" si="120"/>
        <v>0</v>
      </c>
      <c r="S67" s="89">
        <f t="shared" si="120"/>
        <v>40</v>
      </c>
      <c r="T67" s="64">
        <f t="shared" si="120"/>
        <v>20</v>
      </c>
      <c r="U67" s="65">
        <f t="shared" si="120"/>
        <v>2</v>
      </c>
      <c r="V67" s="65">
        <f t="shared" si="120"/>
        <v>0</v>
      </c>
      <c r="W67" s="65">
        <f t="shared" si="120"/>
        <v>0</v>
      </c>
      <c r="X67" s="65">
        <f t="shared" si="120"/>
        <v>0</v>
      </c>
      <c r="Y67" s="65">
        <f t="shared" si="120"/>
        <v>0.4</v>
      </c>
      <c r="Z67" s="88">
        <f t="shared" si="120"/>
        <v>0.2</v>
      </c>
      <c r="AA67" s="89">
        <f t="shared" si="120"/>
        <v>22.6</v>
      </c>
      <c r="AB67" s="64">
        <f t="shared" si="120"/>
        <v>10</v>
      </c>
      <c r="AC67" s="65">
        <f t="shared" si="120"/>
        <v>2</v>
      </c>
      <c r="AD67" s="65">
        <f t="shared" si="120"/>
        <v>0</v>
      </c>
      <c r="AE67" s="65">
        <f t="shared" si="120"/>
        <v>0</v>
      </c>
      <c r="AF67" s="65">
        <f t="shared" si="120"/>
        <v>0</v>
      </c>
      <c r="AG67" s="65">
        <f t="shared" si="120"/>
        <v>0.4</v>
      </c>
      <c r="AH67" s="88">
        <f t="shared" si="120"/>
        <v>0</v>
      </c>
      <c r="AI67" s="89">
        <f t="shared" si="120"/>
        <v>12.4</v>
      </c>
      <c r="AJ67" s="64">
        <f t="shared" si="120"/>
        <v>34</v>
      </c>
      <c r="AK67" s="65">
        <f t="shared" si="120"/>
        <v>18</v>
      </c>
      <c r="AL67" s="65">
        <f t="shared" si="120"/>
        <v>0</v>
      </c>
      <c r="AM67" s="65">
        <f t="shared" si="120"/>
        <v>0</v>
      </c>
      <c r="AN67" s="65">
        <f t="shared" si="120"/>
        <v>0</v>
      </c>
      <c r="AO67" s="65">
        <f t="shared" si="120"/>
        <v>0</v>
      </c>
      <c r="AP67" s="88">
        <f t="shared" si="120"/>
        <v>0</v>
      </c>
      <c r="AQ67" s="89">
        <f t="shared" si="120"/>
        <v>52</v>
      </c>
      <c r="AR67" s="64">
        <f t="shared" si="120"/>
        <v>0</v>
      </c>
      <c r="AS67" s="65">
        <f t="shared" si="120"/>
        <v>0</v>
      </c>
      <c r="AT67" s="65">
        <f t="shared" si="120"/>
        <v>0</v>
      </c>
      <c r="AU67" s="65">
        <f t="shared" si="120"/>
        <v>0</v>
      </c>
      <c r="AV67" s="65">
        <f t="shared" si="120"/>
        <v>0</v>
      </c>
      <c r="AW67" s="65">
        <f t="shared" si="120"/>
        <v>0</v>
      </c>
      <c r="AX67" s="88">
        <f t="shared" si="120"/>
        <v>0</v>
      </c>
      <c r="AY67" s="89">
        <f t="shared" si="120"/>
        <v>0</v>
      </c>
      <c r="AZ67" s="64">
        <f t="shared" si="120"/>
        <v>26</v>
      </c>
      <c r="BA67" s="65">
        <f t="shared" si="120"/>
        <v>9</v>
      </c>
      <c r="BB67" s="65">
        <f t="shared" si="120"/>
        <v>1.5</v>
      </c>
      <c r="BC67" s="65">
        <f t="shared" si="120"/>
        <v>0</v>
      </c>
      <c r="BD67" s="65">
        <f t="shared" si="120"/>
        <v>0</v>
      </c>
      <c r="BE67" s="65">
        <f t="shared" si="120"/>
        <v>0</v>
      </c>
      <c r="BF67" s="88">
        <f t="shared" si="120"/>
        <v>0</v>
      </c>
      <c r="BG67" s="89">
        <f t="shared" si="120"/>
        <v>36.5</v>
      </c>
      <c r="BH67" s="64">
        <f t="shared" si="120"/>
        <v>344</v>
      </c>
      <c r="BI67" s="65">
        <f t="shared" si="120"/>
        <v>51</v>
      </c>
      <c r="BJ67" s="65">
        <f t="shared" si="120"/>
        <v>13.5</v>
      </c>
      <c r="BK67" s="65">
        <f t="shared" si="120"/>
        <v>41.4</v>
      </c>
      <c r="BL67" s="65">
        <f t="shared" si="120"/>
        <v>6</v>
      </c>
      <c r="BM67" s="65">
        <f t="shared" si="120"/>
        <v>1.6</v>
      </c>
      <c r="BN67" s="88">
        <f t="shared" si="120"/>
        <v>0</v>
      </c>
      <c r="BO67" s="89">
        <f t="shared" si="120"/>
        <v>457.5</v>
      </c>
      <c r="BP67" s="64">
        <f t="shared" ref="BP67:EA67" si="121">BP18+BP19+BP20+BP21</f>
        <v>18</v>
      </c>
      <c r="BQ67" s="65">
        <f t="shared" si="121"/>
        <v>3</v>
      </c>
      <c r="BR67" s="65">
        <f t="shared" si="121"/>
        <v>3</v>
      </c>
      <c r="BS67" s="65">
        <f t="shared" si="121"/>
        <v>0</v>
      </c>
      <c r="BT67" s="65">
        <f t="shared" si="121"/>
        <v>0</v>
      </c>
      <c r="BU67" s="65">
        <f t="shared" si="121"/>
        <v>0</v>
      </c>
      <c r="BV67" s="88">
        <f t="shared" si="121"/>
        <v>0</v>
      </c>
      <c r="BW67" s="89">
        <f t="shared" si="121"/>
        <v>24</v>
      </c>
      <c r="BX67" s="64">
        <f t="shared" si="121"/>
        <v>21</v>
      </c>
      <c r="BY67" s="65">
        <f t="shared" si="121"/>
        <v>8</v>
      </c>
      <c r="BZ67" s="65">
        <f t="shared" si="121"/>
        <v>0</v>
      </c>
      <c r="CA67" s="65">
        <f t="shared" si="121"/>
        <v>2.2999999999999998</v>
      </c>
      <c r="CB67" s="65">
        <f t="shared" si="121"/>
        <v>0</v>
      </c>
      <c r="CC67" s="65">
        <f t="shared" si="121"/>
        <v>0</v>
      </c>
      <c r="CD67" s="88">
        <f t="shared" si="121"/>
        <v>0</v>
      </c>
      <c r="CE67" s="89">
        <f t="shared" si="121"/>
        <v>31.3</v>
      </c>
      <c r="CF67" s="64">
        <f t="shared" si="121"/>
        <v>0</v>
      </c>
      <c r="CG67" s="65">
        <f t="shared" si="121"/>
        <v>0</v>
      </c>
      <c r="CH67" s="65">
        <f t="shared" si="121"/>
        <v>0</v>
      </c>
      <c r="CI67" s="65">
        <f t="shared" si="121"/>
        <v>0</v>
      </c>
      <c r="CJ67" s="65">
        <f t="shared" si="121"/>
        <v>0</v>
      </c>
      <c r="CK67" s="65">
        <f t="shared" si="121"/>
        <v>0</v>
      </c>
      <c r="CL67" s="88">
        <f t="shared" si="121"/>
        <v>0</v>
      </c>
      <c r="CM67" s="89">
        <f t="shared" si="121"/>
        <v>0</v>
      </c>
      <c r="CN67" s="64">
        <f t="shared" si="121"/>
        <v>16</v>
      </c>
      <c r="CO67" s="65">
        <f t="shared" si="121"/>
        <v>2</v>
      </c>
      <c r="CP67" s="65">
        <f t="shared" si="121"/>
        <v>1.5</v>
      </c>
      <c r="CQ67" s="65">
        <f t="shared" si="121"/>
        <v>0</v>
      </c>
      <c r="CR67" s="65">
        <f t="shared" si="121"/>
        <v>0</v>
      </c>
      <c r="CS67" s="65">
        <f t="shared" si="121"/>
        <v>0</v>
      </c>
      <c r="CT67" s="88">
        <f t="shared" si="121"/>
        <v>0</v>
      </c>
      <c r="CU67" s="89">
        <f t="shared" si="121"/>
        <v>19.5</v>
      </c>
      <c r="CV67" s="64">
        <f t="shared" si="121"/>
        <v>9</v>
      </c>
      <c r="CW67" s="65">
        <f t="shared" si="121"/>
        <v>3</v>
      </c>
      <c r="CX67" s="65">
        <f t="shared" si="121"/>
        <v>0</v>
      </c>
      <c r="CY67" s="65">
        <f t="shared" si="121"/>
        <v>0</v>
      </c>
      <c r="CZ67" s="65">
        <f t="shared" si="121"/>
        <v>0</v>
      </c>
      <c r="DA67" s="65">
        <f t="shared" si="121"/>
        <v>0</v>
      </c>
      <c r="DB67" s="88">
        <f t="shared" si="121"/>
        <v>0</v>
      </c>
      <c r="DC67" s="89">
        <f t="shared" si="121"/>
        <v>12</v>
      </c>
      <c r="DD67" s="64">
        <f t="shared" si="121"/>
        <v>251</v>
      </c>
      <c r="DE67" s="65">
        <f t="shared" si="121"/>
        <v>49</v>
      </c>
      <c r="DF67" s="65">
        <f t="shared" si="121"/>
        <v>15</v>
      </c>
      <c r="DG67" s="65">
        <f t="shared" si="121"/>
        <v>32.200000000000003</v>
      </c>
      <c r="DH67" s="65">
        <f t="shared" si="121"/>
        <v>6</v>
      </c>
      <c r="DI67" s="65">
        <f t="shared" si="121"/>
        <v>1.2000000000000002</v>
      </c>
      <c r="DJ67" s="88">
        <f t="shared" si="121"/>
        <v>0</v>
      </c>
      <c r="DK67" s="89">
        <f t="shared" si="121"/>
        <v>354.4</v>
      </c>
      <c r="DL67" s="64">
        <f t="shared" si="121"/>
        <v>9</v>
      </c>
      <c r="DM67" s="65">
        <f t="shared" si="121"/>
        <v>2</v>
      </c>
      <c r="DN67" s="65">
        <f t="shared" si="121"/>
        <v>0</v>
      </c>
      <c r="DO67" s="65">
        <f t="shared" si="121"/>
        <v>0</v>
      </c>
      <c r="DP67" s="65">
        <f t="shared" si="121"/>
        <v>0</v>
      </c>
      <c r="DQ67" s="65">
        <f t="shared" si="121"/>
        <v>0</v>
      </c>
      <c r="DR67" s="88">
        <f t="shared" si="121"/>
        <v>0</v>
      </c>
      <c r="DS67" s="89">
        <f t="shared" si="121"/>
        <v>11</v>
      </c>
      <c r="DT67" s="64">
        <f t="shared" si="121"/>
        <v>0</v>
      </c>
      <c r="DU67" s="65">
        <f t="shared" si="121"/>
        <v>0</v>
      </c>
      <c r="DV67" s="65">
        <f t="shared" si="121"/>
        <v>0</v>
      </c>
      <c r="DW67" s="65">
        <f t="shared" si="121"/>
        <v>0</v>
      </c>
      <c r="DX67" s="65">
        <f t="shared" si="121"/>
        <v>0</v>
      </c>
      <c r="DY67" s="65">
        <f t="shared" si="121"/>
        <v>0</v>
      </c>
      <c r="DZ67" s="88">
        <f t="shared" si="121"/>
        <v>0</v>
      </c>
      <c r="EA67" s="89">
        <f t="shared" si="121"/>
        <v>0</v>
      </c>
    </row>
    <row r="68" spans="1:131" s="2" customFormat="1" ht="15" customHeight="1">
      <c r="A68" s="61">
        <f t="shared" si="98"/>
        <v>0.41666666666666724</v>
      </c>
      <c r="B68" s="62" t="s">
        <v>57</v>
      </c>
      <c r="C68" s="63">
        <f t="shared" si="99"/>
        <v>0.45833333333333393</v>
      </c>
      <c r="D68" s="64">
        <f t="shared" ref="D68:BO68" si="122">D19+D20+D21+D22</f>
        <v>0</v>
      </c>
      <c r="E68" s="65">
        <f t="shared" si="122"/>
        <v>0</v>
      </c>
      <c r="F68" s="65">
        <f t="shared" si="122"/>
        <v>0</v>
      </c>
      <c r="G68" s="65">
        <f t="shared" si="122"/>
        <v>0</v>
      </c>
      <c r="H68" s="65">
        <f t="shared" si="122"/>
        <v>0</v>
      </c>
      <c r="I68" s="65">
        <f t="shared" si="122"/>
        <v>0</v>
      </c>
      <c r="J68" s="88">
        <f t="shared" si="122"/>
        <v>0</v>
      </c>
      <c r="K68" s="89">
        <f t="shared" si="122"/>
        <v>0</v>
      </c>
      <c r="L68" s="64">
        <f t="shared" si="122"/>
        <v>29</v>
      </c>
      <c r="M68" s="65">
        <f t="shared" si="122"/>
        <v>15</v>
      </c>
      <c r="N68" s="65">
        <f t="shared" si="122"/>
        <v>0</v>
      </c>
      <c r="O68" s="65">
        <f t="shared" si="122"/>
        <v>0</v>
      </c>
      <c r="P68" s="65">
        <f t="shared" si="122"/>
        <v>0</v>
      </c>
      <c r="Q68" s="65">
        <f t="shared" si="122"/>
        <v>0</v>
      </c>
      <c r="R68" s="88">
        <f t="shared" si="122"/>
        <v>0</v>
      </c>
      <c r="S68" s="89">
        <f t="shared" si="122"/>
        <v>44</v>
      </c>
      <c r="T68" s="64">
        <f t="shared" si="122"/>
        <v>15</v>
      </c>
      <c r="U68" s="65">
        <f t="shared" si="122"/>
        <v>0</v>
      </c>
      <c r="V68" s="65">
        <f t="shared" si="122"/>
        <v>0</v>
      </c>
      <c r="W68" s="65">
        <f t="shared" si="122"/>
        <v>0</v>
      </c>
      <c r="X68" s="65">
        <f t="shared" si="122"/>
        <v>0</v>
      </c>
      <c r="Y68" s="65">
        <f t="shared" si="122"/>
        <v>0.4</v>
      </c>
      <c r="Z68" s="88">
        <f t="shared" si="122"/>
        <v>0.2</v>
      </c>
      <c r="AA68" s="89">
        <f t="shared" si="122"/>
        <v>15.600000000000001</v>
      </c>
      <c r="AB68" s="64">
        <f t="shared" si="122"/>
        <v>10</v>
      </c>
      <c r="AC68" s="65">
        <f t="shared" si="122"/>
        <v>1</v>
      </c>
      <c r="AD68" s="65">
        <f t="shared" si="122"/>
        <v>0</v>
      </c>
      <c r="AE68" s="65">
        <f t="shared" si="122"/>
        <v>0</v>
      </c>
      <c r="AF68" s="65">
        <f t="shared" si="122"/>
        <v>0</v>
      </c>
      <c r="AG68" s="65">
        <f t="shared" si="122"/>
        <v>0.4</v>
      </c>
      <c r="AH68" s="88">
        <f t="shared" si="122"/>
        <v>0</v>
      </c>
      <c r="AI68" s="89">
        <f t="shared" si="122"/>
        <v>11.4</v>
      </c>
      <c r="AJ68" s="64">
        <f t="shared" si="122"/>
        <v>39</v>
      </c>
      <c r="AK68" s="65">
        <f t="shared" si="122"/>
        <v>17</v>
      </c>
      <c r="AL68" s="65">
        <f t="shared" si="122"/>
        <v>0</v>
      </c>
      <c r="AM68" s="65">
        <f t="shared" si="122"/>
        <v>0</v>
      </c>
      <c r="AN68" s="65">
        <f t="shared" si="122"/>
        <v>0</v>
      </c>
      <c r="AO68" s="65">
        <f t="shared" si="122"/>
        <v>0</v>
      </c>
      <c r="AP68" s="88">
        <f t="shared" si="122"/>
        <v>0</v>
      </c>
      <c r="AQ68" s="89">
        <f t="shared" si="122"/>
        <v>56</v>
      </c>
      <c r="AR68" s="64">
        <f t="shared" si="122"/>
        <v>0</v>
      </c>
      <c r="AS68" s="65">
        <f t="shared" si="122"/>
        <v>0</v>
      </c>
      <c r="AT68" s="65">
        <f t="shared" si="122"/>
        <v>0</v>
      </c>
      <c r="AU68" s="65">
        <f t="shared" si="122"/>
        <v>0</v>
      </c>
      <c r="AV68" s="65">
        <f t="shared" si="122"/>
        <v>0</v>
      </c>
      <c r="AW68" s="65">
        <f t="shared" si="122"/>
        <v>0</v>
      </c>
      <c r="AX68" s="88">
        <f t="shared" si="122"/>
        <v>0</v>
      </c>
      <c r="AY68" s="89">
        <f t="shared" si="122"/>
        <v>0</v>
      </c>
      <c r="AZ68" s="64">
        <f t="shared" si="122"/>
        <v>30</v>
      </c>
      <c r="BA68" s="65">
        <f t="shared" si="122"/>
        <v>6</v>
      </c>
      <c r="BB68" s="65">
        <f t="shared" si="122"/>
        <v>1.5</v>
      </c>
      <c r="BC68" s="65">
        <f t="shared" si="122"/>
        <v>0</v>
      </c>
      <c r="BD68" s="65">
        <f t="shared" si="122"/>
        <v>0</v>
      </c>
      <c r="BE68" s="65">
        <f t="shared" si="122"/>
        <v>0</v>
      </c>
      <c r="BF68" s="88">
        <f t="shared" si="122"/>
        <v>0</v>
      </c>
      <c r="BG68" s="89">
        <f t="shared" si="122"/>
        <v>37.5</v>
      </c>
      <c r="BH68" s="64">
        <f t="shared" si="122"/>
        <v>325</v>
      </c>
      <c r="BI68" s="65">
        <f t="shared" si="122"/>
        <v>58</v>
      </c>
      <c r="BJ68" s="65">
        <f t="shared" si="122"/>
        <v>9</v>
      </c>
      <c r="BK68" s="65">
        <f t="shared" si="122"/>
        <v>29.9</v>
      </c>
      <c r="BL68" s="65">
        <f t="shared" si="122"/>
        <v>6</v>
      </c>
      <c r="BM68" s="65">
        <f t="shared" si="122"/>
        <v>0.8</v>
      </c>
      <c r="BN68" s="88">
        <f t="shared" si="122"/>
        <v>0</v>
      </c>
      <c r="BO68" s="89">
        <f t="shared" si="122"/>
        <v>428.70000000000005</v>
      </c>
      <c r="BP68" s="64">
        <f t="shared" ref="BP68:EA68" si="123">BP19+BP20+BP21+BP22</f>
        <v>20</v>
      </c>
      <c r="BQ68" s="65">
        <f t="shared" si="123"/>
        <v>4</v>
      </c>
      <c r="BR68" s="65">
        <f t="shared" si="123"/>
        <v>3</v>
      </c>
      <c r="BS68" s="65">
        <f t="shared" si="123"/>
        <v>0</v>
      </c>
      <c r="BT68" s="65">
        <f t="shared" si="123"/>
        <v>0</v>
      </c>
      <c r="BU68" s="65">
        <f t="shared" si="123"/>
        <v>0</v>
      </c>
      <c r="BV68" s="88">
        <f t="shared" si="123"/>
        <v>0</v>
      </c>
      <c r="BW68" s="89">
        <f t="shared" si="123"/>
        <v>27</v>
      </c>
      <c r="BX68" s="64">
        <f t="shared" si="123"/>
        <v>24</v>
      </c>
      <c r="BY68" s="65">
        <f t="shared" si="123"/>
        <v>7</v>
      </c>
      <c r="BZ68" s="65">
        <f t="shared" si="123"/>
        <v>1.5</v>
      </c>
      <c r="CA68" s="65">
        <f t="shared" si="123"/>
        <v>2.2999999999999998</v>
      </c>
      <c r="CB68" s="65">
        <f t="shared" si="123"/>
        <v>0</v>
      </c>
      <c r="CC68" s="65">
        <f t="shared" si="123"/>
        <v>0</v>
      </c>
      <c r="CD68" s="88">
        <f t="shared" si="123"/>
        <v>0</v>
      </c>
      <c r="CE68" s="89">
        <f t="shared" si="123"/>
        <v>34.799999999999997</v>
      </c>
      <c r="CF68" s="64">
        <f t="shared" si="123"/>
        <v>0</v>
      </c>
      <c r="CG68" s="65">
        <f t="shared" si="123"/>
        <v>0</v>
      </c>
      <c r="CH68" s="65">
        <f t="shared" si="123"/>
        <v>0</v>
      </c>
      <c r="CI68" s="65">
        <f t="shared" si="123"/>
        <v>0</v>
      </c>
      <c r="CJ68" s="65">
        <f t="shared" si="123"/>
        <v>0</v>
      </c>
      <c r="CK68" s="65">
        <f t="shared" si="123"/>
        <v>0</v>
      </c>
      <c r="CL68" s="88">
        <f t="shared" si="123"/>
        <v>0</v>
      </c>
      <c r="CM68" s="89">
        <f t="shared" si="123"/>
        <v>0</v>
      </c>
      <c r="CN68" s="64">
        <f t="shared" si="123"/>
        <v>14</v>
      </c>
      <c r="CO68" s="65">
        <f t="shared" si="123"/>
        <v>4</v>
      </c>
      <c r="CP68" s="65">
        <f t="shared" si="123"/>
        <v>1.5</v>
      </c>
      <c r="CQ68" s="65">
        <f t="shared" si="123"/>
        <v>0</v>
      </c>
      <c r="CR68" s="65">
        <f t="shared" si="123"/>
        <v>0</v>
      </c>
      <c r="CS68" s="65">
        <f t="shared" si="123"/>
        <v>0</v>
      </c>
      <c r="CT68" s="88">
        <f t="shared" si="123"/>
        <v>0</v>
      </c>
      <c r="CU68" s="89">
        <f t="shared" si="123"/>
        <v>19.5</v>
      </c>
      <c r="CV68" s="64">
        <f t="shared" si="123"/>
        <v>11</v>
      </c>
      <c r="CW68" s="65">
        <f t="shared" si="123"/>
        <v>1</v>
      </c>
      <c r="CX68" s="65">
        <f t="shared" si="123"/>
        <v>0</v>
      </c>
      <c r="CY68" s="65">
        <f t="shared" si="123"/>
        <v>0</v>
      </c>
      <c r="CZ68" s="65">
        <f t="shared" si="123"/>
        <v>0</v>
      </c>
      <c r="DA68" s="65">
        <f t="shared" si="123"/>
        <v>0.4</v>
      </c>
      <c r="DB68" s="88">
        <f t="shared" si="123"/>
        <v>0</v>
      </c>
      <c r="DC68" s="89">
        <f t="shared" si="123"/>
        <v>12.4</v>
      </c>
      <c r="DD68" s="64">
        <f t="shared" si="123"/>
        <v>249</v>
      </c>
      <c r="DE68" s="65">
        <f t="shared" si="123"/>
        <v>50</v>
      </c>
      <c r="DF68" s="65">
        <f t="shared" si="123"/>
        <v>18</v>
      </c>
      <c r="DG68" s="65">
        <f t="shared" si="123"/>
        <v>32.200000000000003</v>
      </c>
      <c r="DH68" s="65">
        <f t="shared" si="123"/>
        <v>6</v>
      </c>
      <c r="DI68" s="65">
        <f t="shared" si="123"/>
        <v>0.8</v>
      </c>
      <c r="DJ68" s="88">
        <f t="shared" si="123"/>
        <v>0</v>
      </c>
      <c r="DK68" s="89">
        <f t="shared" si="123"/>
        <v>356</v>
      </c>
      <c r="DL68" s="64">
        <f t="shared" si="123"/>
        <v>14</v>
      </c>
      <c r="DM68" s="65">
        <f t="shared" si="123"/>
        <v>1</v>
      </c>
      <c r="DN68" s="65">
        <f t="shared" si="123"/>
        <v>0</v>
      </c>
      <c r="DO68" s="65">
        <f t="shared" si="123"/>
        <v>0</v>
      </c>
      <c r="DP68" s="65">
        <f t="shared" si="123"/>
        <v>0</v>
      </c>
      <c r="DQ68" s="65">
        <f t="shared" si="123"/>
        <v>0</v>
      </c>
      <c r="DR68" s="88">
        <f t="shared" si="123"/>
        <v>0</v>
      </c>
      <c r="DS68" s="89">
        <f t="shared" si="123"/>
        <v>15</v>
      </c>
      <c r="DT68" s="64">
        <f t="shared" si="123"/>
        <v>0</v>
      </c>
      <c r="DU68" s="65">
        <f t="shared" si="123"/>
        <v>0</v>
      </c>
      <c r="DV68" s="65">
        <f t="shared" si="123"/>
        <v>0</v>
      </c>
      <c r="DW68" s="65">
        <f t="shared" si="123"/>
        <v>0</v>
      </c>
      <c r="DX68" s="65">
        <f t="shared" si="123"/>
        <v>0</v>
      </c>
      <c r="DY68" s="65">
        <f t="shared" si="123"/>
        <v>0</v>
      </c>
      <c r="DZ68" s="88">
        <f t="shared" si="123"/>
        <v>0</v>
      </c>
      <c r="EA68" s="89">
        <f t="shared" si="123"/>
        <v>0</v>
      </c>
    </row>
    <row r="69" spans="1:131" s="2" customFormat="1" ht="15" customHeight="1">
      <c r="A69" s="61">
        <f t="shared" si="98"/>
        <v>0.42708333333333393</v>
      </c>
      <c r="B69" s="62" t="s">
        <v>57</v>
      </c>
      <c r="C69" s="63">
        <f t="shared" si="99"/>
        <v>0.46875000000000061</v>
      </c>
      <c r="D69" s="64">
        <f t="shared" ref="D69:BO69" si="124">D20+D21+D22+D23</f>
        <v>0</v>
      </c>
      <c r="E69" s="65">
        <f t="shared" si="124"/>
        <v>0</v>
      </c>
      <c r="F69" s="65">
        <f t="shared" si="124"/>
        <v>0</v>
      </c>
      <c r="G69" s="65">
        <f t="shared" si="124"/>
        <v>0</v>
      </c>
      <c r="H69" s="65">
        <f t="shared" si="124"/>
        <v>0</v>
      </c>
      <c r="I69" s="65">
        <f t="shared" si="124"/>
        <v>0</v>
      </c>
      <c r="J69" s="88">
        <f t="shared" si="124"/>
        <v>0</v>
      </c>
      <c r="K69" s="89">
        <f t="shared" si="124"/>
        <v>0</v>
      </c>
      <c r="L69" s="64">
        <f t="shared" si="124"/>
        <v>20</v>
      </c>
      <c r="M69" s="65">
        <f t="shared" si="124"/>
        <v>15</v>
      </c>
      <c r="N69" s="65">
        <f t="shared" si="124"/>
        <v>0</v>
      </c>
      <c r="O69" s="65">
        <f t="shared" si="124"/>
        <v>0</v>
      </c>
      <c r="P69" s="65">
        <f t="shared" si="124"/>
        <v>0</v>
      </c>
      <c r="Q69" s="65">
        <f t="shared" si="124"/>
        <v>0</v>
      </c>
      <c r="R69" s="88">
        <f t="shared" si="124"/>
        <v>0</v>
      </c>
      <c r="S69" s="89">
        <f t="shared" si="124"/>
        <v>35</v>
      </c>
      <c r="T69" s="64">
        <f t="shared" si="124"/>
        <v>16</v>
      </c>
      <c r="U69" s="65">
        <f t="shared" si="124"/>
        <v>0</v>
      </c>
      <c r="V69" s="65">
        <f t="shared" si="124"/>
        <v>0</v>
      </c>
      <c r="W69" s="65">
        <f t="shared" si="124"/>
        <v>0</v>
      </c>
      <c r="X69" s="65">
        <f t="shared" si="124"/>
        <v>0</v>
      </c>
      <c r="Y69" s="65">
        <f t="shared" si="124"/>
        <v>0.4</v>
      </c>
      <c r="Z69" s="88">
        <f t="shared" si="124"/>
        <v>0.2</v>
      </c>
      <c r="AA69" s="89">
        <f t="shared" si="124"/>
        <v>16.600000000000001</v>
      </c>
      <c r="AB69" s="64">
        <f t="shared" si="124"/>
        <v>11</v>
      </c>
      <c r="AC69" s="65">
        <f t="shared" si="124"/>
        <v>2</v>
      </c>
      <c r="AD69" s="65">
        <f t="shared" si="124"/>
        <v>0</v>
      </c>
      <c r="AE69" s="65">
        <f t="shared" si="124"/>
        <v>0</v>
      </c>
      <c r="AF69" s="65">
        <f t="shared" si="124"/>
        <v>0</v>
      </c>
      <c r="AG69" s="65">
        <f t="shared" si="124"/>
        <v>0.4</v>
      </c>
      <c r="AH69" s="88">
        <f t="shared" si="124"/>
        <v>0</v>
      </c>
      <c r="AI69" s="89">
        <f t="shared" si="124"/>
        <v>13.4</v>
      </c>
      <c r="AJ69" s="64">
        <f t="shared" si="124"/>
        <v>32</v>
      </c>
      <c r="AK69" s="65">
        <f t="shared" si="124"/>
        <v>13</v>
      </c>
      <c r="AL69" s="65">
        <f t="shared" si="124"/>
        <v>0</v>
      </c>
      <c r="AM69" s="65">
        <f t="shared" si="124"/>
        <v>0</v>
      </c>
      <c r="AN69" s="65">
        <f t="shared" si="124"/>
        <v>0</v>
      </c>
      <c r="AO69" s="65">
        <f t="shared" si="124"/>
        <v>0</v>
      </c>
      <c r="AP69" s="88">
        <f t="shared" si="124"/>
        <v>0</v>
      </c>
      <c r="AQ69" s="89">
        <f t="shared" si="124"/>
        <v>45</v>
      </c>
      <c r="AR69" s="64">
        <f t="shared" si="124"/>
        <v>0</v>
      </c>
      <c r="AS69" s="65">
        <f t="shared" si="124"/>
        <v>0</v>
      </c>
      <c r="AT69" s="65">
        <f t="shared" si="124"/>
        <v>0</v>
      </c>
      <c r="AU69" s="65">
        <f t="shared" si="124"/>
        <v>0</v>
      </c>
      <c r="AV69" s="65">
        <f t="shared" si="124"/>
        <v>0</v>
      </c>
      <c r="AW69" s="65">
        <f t="shared" si="124"/>
        <v>0</v>
      </c>
      <c r="AX69" s="88">
        <f t="shared" si="124"/>
        <v>0</v>
      </c>
      <c r="AY69" s="89">
        <f t="shared" si="124"/>
        <v>0</v>
      </c>
      <c r="AZ69" s="64">
        <f t="shared" si="124"/>
        <v>26</v>
      </c>
      <c r="BA69" s="65">
        <f t="shared" si="124"/>
        <v>9</v>
      </c>
      <c r="BB69" s="65">
        <f t="shared" si="124"/>
        <v>4.5</v>
      </c>
      <c r="BC69" s="65">
        <f t="shared" si="124"/>
        <v>0</v>
      </c>
      <c r="BD69" s="65">
        <f t="shared" si="124"/>
        <v>0</v>
      </c>
      <c r="BE69" s="65">
        <f t="shared" si="124"/>
        <v>0.4</v>
      </c>
      <c r="BF69" s="88">
        <f t="shared" si="124"/>
        <v>0</v>
      </c>
      <c r="BG69" s="89">
        <f t="shared" si="124"/>
        <v>39.9</v>
      </c>
      <c r="BH69" s="64">
        <f t="shared" si="124"/>
        <v>338</v>
      </c>
      <c r="BI69" s="65">
        <f t="shared" si="124"/>
        <v>59</v>
      </c>
      <c r="BJ69" s="65">
        <f t="shared" si="124"/>
        <v>10.5</v>
      </c>
      <c r="BK69" s="65">
        <f t="shared" si="124"/>
        <v>29.9</v>
      </c>
      <c r="BL69" s="65">
        <f t="shared" si="124"/>
        <v>6</v>
      </c>
      <c r="BM69" s="65">
        <f t="shared" si="124"/>
        <v>0.4</v>
      </c>
      <c r="BN69" s="88">
        <f t="shared" si="124"/>
        <v>0</v>
      </c>
      <c r="BO69" s="89">
        <f t="shared" si="124"/>
        <v>443.8</v>
      </c>
      <c r="BP69" s="64">
        <f t="shared" ref="BP69:EA69" si="125">BP20+BP21+BP22+BP23</f>
        <v>22</v>
      </c>
      <c r="BQ69" s="65">
        <f t="shared" si="125"/>
        <v>4</v>
      </c>
      <c r="BR69" s="65">
        <f t="shared" si="125"/>
        <v>1.5</v>
      </c>
      <c r="BS69" s="65">
        <f t="shared" si="125"/>
        <v>0</v>
      </c>
      <c r="BT69" s="65">
        <f t="shared" si="125"/>
        <v>0</v>
      </c>
      <c r="BU69" s="65">
        <f t="shared" si="125"/>
        <v>0</v>
      </c>
      <c r="BV69" s="88">
        <f t="shared" si="125"/>
        <v>0</v>
      </c>
      <c r="BW69" s="89">
        <f t="shared" si="125"/>
        <v>27.5</v>
      </c>
      <c r="BX69" s="64">
        <f t="shared" si="125"/>
        <v>21</v>
      </c>
      <c r="BY69" s="65">
        <f t="shared" si="125"/>
        <v>6</v>
      </c>
      <c r="BZ69" s="65">
        <f t="shared" si="125"/>
        <v>1.5</v>
      </c>
      <c r="CA69" s="65">
        <f t="shared" si="125"/>
        <v>0</v>
      </c>
      <c r="CB69" s="65">
        <f t="shared" si="125"/>
        <v>0</v>
      </c>
      <c r="CC69" s="65">
        <f t="shared" si="125"/>
        <v>0</v>
      </c>
      <c r="CD69" s="88">
        <f t="shared" si="125"/>
        <v>0</v>
      </c>
      <c r="CE69" s="89">
        <f t="shared" si="125"/>
        <v>28.5</v>
      </c>
      <c r="CF69" s="64">
        <f t="shared" si="125"/>
        <v>0</v>
      </c>
      <c r="CG69" s="65">
        <f t="shared" si="125"/>
        <v>0</v>
      </c>
      <c r="CH69" s="65">
        <f t="shared" si="125"/>
        <v>0</v>
      </c>
      <c r="CI69" s="65">
        <f t="shared" si="125"/>
        <v>0</v>
      </c>
      <c r="CJ69" s="65">
        <f t="shared" si="125"/>
        <v>0</v>
      </c>
      <c r="CK69" s="65">
        <f t="shared" si="125"/>
        <v>0</v>
      </c>
      <c r="CL69" s="88">
        <f t="shared" si="125"/>
        <v>0</v>
      </c>
      <c r="CM69" s="89">
        <f t="shared" si="125"/>
        <v>0</v>
      </c>
      <c r="CN69" s="64">
        <f t="shared" si="125"/>
        <v>14</v>
      </c>
      <c r="CO69" s="65">
        <f t="shared" si="125"/>
        <v>4</v>
      </c>
      <c r="CP69" s="65">
        <f t="shared" si="125"/>
        <v>1.5</v>
      </c>
      <c r="CQ69" s="65">
        <f t="shared" si="125"/>
        <v>0</v>
      </c>
      <c r="CR69" s="65">
        <f t="shared" si="125"/>
        <v>0</v>
      </c>
      <c r="CS69" s="65">
        <f t="shared" si="125"/>
        <v>0</v>
      </c>
      <c r="CT69" s="88">
        <f t="shared" si="125"/>
        <v>0</v>
      </c>
      <c r="CU69" s="89">
        <f t="shared" si="125"/>
        <v>19.5</v>
      </c>
      <c r="CV69" s="64">
        <f t="shared" si="125"/>
        <v>10</v>
      </c>
      <c r="CW69" s="65">
        <f t="shared" si="125"/>
        <v>1</v>
      </c>
      <c r="CX69" s="65">
        <f t="shared" si="125"/>
        <v>0</v>
      </c>
      <c r="CY69" s="65">
        <f t="shared" si="125"/>
        <v>0</v>
      </c>
      <c r="CZ69" s="65">
        <f t="shared" si="125"/>
        <v>0</v>
      </c>
      <c r="DA69" s="65">
        <f t="shared" si="125"/>
        <v>0.4</v>
      </c>
      <c r="DB69" s="88">
        <f t="shared" si="125"/>
        <v>0</v>
      </c>
      <c r="DC69" s="89">
        <f t="shared" si="125"/>
        <v>11.4</v>
      </c>
      <c r="DD69" s="64">
        <f t="shared" si="125"/>
        <v>250</v>
      </c>
      <c r="DE69" s="65">
        <f t="shared" si="125"/>
        <v>60</v>
      </c>
      <c r="DF69" s="65">
        <f t="shared" si="125"/>
        <v>19.5</v>
      </c>
      <c r="DG69" s="65">
        <f t="shared" si="125"/>
        <v>36.799999999999997</v>
      </c>
      <c r="DH69" s="65">
        <f t="shared" si="125"/>
        <v>6</v>
      </c>
      <c r="DI69" s="65">
        <f t="shared" si="125"/>
        <v>0.8</v>
      </c>
      <c r="DJ69" s="88">
        <f t="shared" si="125"/>
        <v>0</v>
      </c>
      <c r="DK69" s="89">
        <f t="shared" si="125"/>
        <v>373.1</v>
      </c>
      <c r="DL69" s="64">
        <f t="shared" si="125"/>
        <v>17</v>
      </c>
      <c r="DM69" s="65">
        <f t="shared" si="125"/>
        <v>3</v>
      </c>
      <c r="DN69" s="65">
        <f t="shared" si="125"/>
        <v>0</v>
      </c>
      <c r="DO69" s="65">
        <f t="shared" si="125"/>
        <v>0</v>
      </c>
      <c r="DP69" s="65">
        <f t="shared" si="125"/>
        <v>0</v>
      </c>
      <c r="DQ69" s="65">
        <f t="shared" si="125"/>
        <v>0</v>
      </c>
      <c r="DR69" s="88">
        <f t="shared" si="125"/>
        <v>0</v>
      </c>
      <c r="DS69" s="89">
        <f t="shared" si="125"/>
        <v>20</v>
      </c>
      <c r="DT69" s="64">
        <f t="shared" si="125"/>
        <v>0</v>
      </c>
      <c r="DU69" s="65">
        <f t="shared" si="125"/>
        <v>0</v>
      </c>
      <c r="DV69" s="65">
        <f t="shared" si="125"/>
        <v>0</v>
      </c>
      <c r="DW69" s="65">
        <f t="shared" si="125"/>
        <v>0</v>
      </c>
      <c r="DX69" s="65">
        <f t="shared" si="125"/>
        <v>0</v>
      </c>
      <c r="DY69" s="65">
        <f t="shared" si="125"/>
        <v>0</v>
      </c>
      <c r="DZ69" s="88">
        <f t="shared" si="125"/>
        <v>0</v>
      </c>
      <c r="EA69" s="89">
        <f t="shared" si="125"/>
        <v>0</v>
      </c>
    </row>
    <row r="70" spans="1:131" s="2" customFormat="1" ht="15" customHeight="1">
      <c r="A70" s="61">
        <f t="shared" si="98"/>
        <v>0.43750000000000061</v>
      </c>
      <c r="B70" s="62" t="s">
        <v>57</v>
      </c>
      <c r="C70" s="63">
        <f t="shared" si="99"/>
        <v>0.4791666666666673</v>
      </c>
      <c r="D70" s="64">
        <f t="shared" ref="D70:BO70" si="126">D21+D22+D23+D24</f>
        <v>0</v>
      </c>
      <c r="E70" s="65">
        <f t="shared" si="126"/>
        <v>0</v>
      </c>
      <c r="F70" s="65">
        <f t="shared" si="126"/>
        <v>0</v>
      </c>
      <c r="G70" s="65">
        <f t="shared" si="126"/>
        <v>0</v>
      </c>
      <c r="H70" s="65">
        <f t="shared" si="126"/>
        <v>0</v>
      </c>
      <c r="I70" s="65">
        <f t="shared" si="126"/>
        <v>0</v>
      </c>
      <c r="J70" s="88">
        <f t="shared" si="126"/>
        <v>0</v>
      </c>
      <c r="K70" s="89">
        <f t="shared" si="126"/>
        <v>0</v>
      </c>
      <c r="L70" s="64">
        <f t="shared" si="126"/>
        <v>21</v>
      </c>
      <c r="M70" s="65">
        <f t="shared" si="126"/>
        <v>17</v>
      </c>
      <c r="N70" s="65">
        <f t="shared" si="126"/>
        <v>0</v>
      </c>
      <c r="O70" s="65">
        <f t="shared" si="126"/>
        <v>0</v>
      </c>
      <c r="P70" s="65">
        <f t="shared" si="126"/>
        <v>0</v>
      </c>
      <c r="Q70" s="65">
        <f t="shared" si="126"/>
        <v>0</v>
      </c>
      <c r="R70" s="88">
        <f t="shared" si="126"/>
        <v>0</v>
      </c>
      <c r="S70" s="89">
        <f t="shared" si="126"/>
        <v>38</v>
      </c>
      <c r="T70" s="64">
        <f t="shared" si="126"/>
        <v>11</v>
      </c>
      <c r="U70" s="65">
        <f t="shared" si="126"/>
        <v>0</v>
      </c>
      <c r="V70" s="65">
        <f t="shared" si="126"/>
        <v>0</v>
      </c>
      <c r="W70" s="65">
        <f t="shared" si="126"/>
        <v>0</v>
      </c>
      <c r="X70" s="65">
        <f t="shared" si="126"/>
        <v>0</v>
      </c>
      <c r="Y70" s="65">
        <f t="shared" si="126"/>
        <v>0</v>
      </c>
      <c r="Z70" s="88">
        <f t="shared" si="126"/>
        <v>0</v>
      </c>
      <c r="AA70" s="89">
        <f t="shared" si="126"/>
        <v>11</v>
      </c>
      <c r="AB70" s="64">
        <f t="shared" si="126"/>
        <v>13</v>
      </c>
      <c r="AC70" s="65">
        <f t="shared" si="126"/>
        <v>1</v>
      </c>
      <c r="AD70" s="65">
        <f t="shared" si="126"/>
        <v>0</v>
      </c>
      <c r="AE70" s="65">
        <f t="shared" si="126"/>
        <v>0</v>
      </c>
      <c r="AF70" s="65">
        <f t="shared" si="126"/>
        <v>0</v>
      </c>
      <c r="AG70" s="65">
        <f t="shared" si="126"/>
        <v>0</v>
      </c>
      <c r="AH70" s="88">
        <f t="shared" si="126"/>
        <v>0</v>
      </c>
      <c r="AI70" s="89">
        <f t="shared" si="126"/>
        <v>14</v>
      </c>
      <c r="AJ70" s="64">
        <f t="shared" si="126"/>
        <v>27</v>
      </c>
      <c r="AK70" s="65">
        <f t="shared" si="126"/>
        <v>15</v>
      </c>
      <c r="AL70" s="65">
        <f t="shared" si="126"/>
        <v>0</v>
      </c>
      <c r="AM70" s="65">
        <f t="shared" si="126"/>
        <v>0</v>
      </c>
      <c r="AN70" s="65">
        <f t="shared" si="126"/>
        <v>0</v>
      </c>
      <c r="AO70" s="65">
        <f t="shared" si="126"/>
        <v>0</v>
      </c>
      <c r="AP70" s="88">
        <f t="shared" si="126"/>
        <v>0</v>
      </c>
      <c r="AQ70" s="89">
        <f t="shared" si="126"/>
        <v>42</v>
      </c>
      <c r="AR70" s="64">
        <f t="shared" si="126"/>
        <v>0</v>
      </c>
      <c r="AS70" s="65">
        <f t="shared" si="126"/>
        <v>0</v>
      </c>
      <c r="AT70" s="65">
        <f t="shared" si="126"/>
        <v>0</v>
      </c>
      <c r="AU70" s="65">
        <f t="shared" si="126"/>
        <v>0</v>
      </c>
      <c r="AV70" s="65">
        <f t="shared" si="126"/>
        <v>0</v>
      </c>
      <c r="AW70" s="65">
        <f t="shared" si="126"/>
        <v>0</v>
      </c>
      <c r="AX70" s="88">
        <f t="shared" si="126"/>
        <v>0</v>
      </c>
      <c r="AY70" s="89">
        <f t="shared" si="126"/>
        <v>0</v>
      </c>
      <c r="AZ70" s="64">
        <f t="shared" si="126"/>
        <v>26</v>
      </c>
      <c r="BA70" s="65">
        <f t="shared" si="126"/>
        <v>9</v>
      </c>
      <c r="BB70" s="65">
        <f t="shared" si="126"/>
        <v>6</v>
      </c>
      <c r="BC70" s="65">
        <f t="shared" si="126"/>
        <v>0</v>
      </c>
      <c r="BD70" s="65">
        <f t="shared" si="126"/>
        <v>0</v>
      </c>
      <c r="BE70" s="65">
        <f t="shared" si="126"/>
        <v>0.4</v>
      </c>
      <c r="BF70" s="88">
        <f t="shared" si="126"/>
        <v>0</v>
      </c>
      <c r="BG70" s="89">
        <f t="shared" si="126"/>
        <v>41.4</v>
      </c>
      <c r="BH70" s="64">
        <f t="shared" si="126"/>
        <v>312</v>
      </c>
      <c r="BI70" s="65">
        <f t="shared" si="126"/>
        <v>71</v>
      </c>
      <c r="BJ70" s="65">
        <f t="shared" si="126"/>
        <v>15</v>
      </c>
      <c r="BK70" s="65">
        <f t="shared" si="126"/>
        <v>25.299999999999997</v>
      </c>
      <c r="BL70" s="65">
        <f t="shared" si="126"/>
        <v>6</v>
      </c>
      <c r="BM70" s="65">
        <f t="shared" si="126"/>
        <v>1.6</v>
      </c>
      <c r="BN70" s="88">
        <f t="shared" si="126"/>
        <v>0</v>
      </c>
      <c r="BO70" s="89">
        <f t="shared" si="126"/>
        <v>430.90000000000003</v>
      </c>
      <c r="BP70" s="64">
        <f t="shared" ref="BP70:EA70" si="127">BP21+BP22+BP23+BP24</f>
        <v>18</v>
      </c>
      <c r="BQ70" s="65">
        <f t="shared" si="127"/>
        <v>7</v>
      </c>
      <c r="BR70" s="65">
        <f t="shared" si="127"/>
        <v>0</v>
      </c>
      <c r="BS70" s="65">
        <f t="shared" si="127"/>
        <v>0</v>
      </c>
      <c r="BT70" s="65">
        <f t="shared" si="127"/>
        <v>0</v>
      </c>
      <c r="BU70" s="65">
        <f t="shared" si="127"/>
        <v>0</v>
      </c>
      <c r="BV70" s="88">
        <f t="shared" si="127"/>
        <v>0</v>
      </c>
      <c r="BW70" s="89">
        <f t="shared" si="127"/>
        <v>25</v>
      </c>
      <c r="BX70" s="64">
        <f t="shared" si="127"/>
        <v>29</v>
      </c>
      <c r="BY70" s="65">
        <f t="shared" si="127"/>
        <v>10</v>
      </c>
      <c r="BZ70" s="65">
        <f t="shared" si="127"/>
        <v>3</v>
      </c>
      <c r="CA70" s="65">
        <f t="shared" si="127"/>
        <v>0</v>
      </c>
      <c r="CB70" s="65">
        <f t="shared" si="127"/>
        <v>0</v>
      </c>
      <c r="CC70" s="65">
        <f t="shared" si="127"/>
        <v>0</v>
      </c>
      <c r="CD70" s="88">
        <f t="shared" si="127"/>
        <v>0</v>
      </c>
      <c r="CE70" s="89">
        <f t="shared" si="127"/>
        <v>42</v>
      </c>
      <c r="CF70" s="64">
        <f t="shared" si="127"/>
        <v>0</v>
      </c>
      <c r="CG70" s="65">
        <f t="shared" si="127"/>
        <v>0</v>
      </c>
      <c r="CH70" s="65">
        <f t="shared" si="127"/>
        <v>0</v>
      </c>
      <c r="CI70" s="65">
        <f t="shared" si="127"/>
        <v>0</v>
      </c>
      <c r="CJ70" s="65">
        <f t="shared" si="127"/>
        <v>0</v>
      </c>
      <c r="CK70" s="65">
        <f t="shared" si="127"/>
        <v>0</v>
      </c>
      <c r="CL70" s="88">
        <f t="shared" si="127"/>
        <v>0</v>
      </c>
      <c r="CM70" s="89">
        <f t="shared" si="127"/>
        <v>0</v>
      </c>
      <c r="CN70" s="64">
        <f t="shared" si="127"/>
        <v>11</v>
      </c>
      <c r="CO70" s="65">
        <f t="shared" si="127"/>
        <v>4</v>
      </c>
      <c r="CP70" s="65">
        <f t="shared" si="127"/>
        <v>1.5</v>
      </c>
      <c r="CQ70" s="65">
        <f t="shared" si="127"/>
        <v>0</v>
      </c>
      <c r="CR70" s="65">
        <f t="shared" si="127"/>
        <v>0</v>
      </c>
      <c r="CS70" s="65">
        <f t="shared" si="127"/>
        <v>0</v>
      </c>
      <c r="CT70" s="88">
        <f t="shared" si="127"/>
        <v>0</v>
      </c>
      <c r="CU70" s="89">
        <f t="shared" si="127"/>
        <v>16.5</v>
      </c>
      <c r="CV70" s="64">
        <f t="shared" si="127"/>
        <v>13</v>
      </c>
      <c r="CW70" s="65">
        <f t="shared" si="127"/>
        <v>1</v>
      </c>
      <c r="CX70" s="65">
        <f t="shared" si="127"/>
        <v>0</v>
      </c>
      <c r="CY70" s="65">
        <f t="shared" si="127"/>
        <v>0</v>
      </c>
      <c r="CZ70" s="65">
        <f t="shared" si="127"/>
        <v>0</v>
      </c>
      <c r="DA70" s="65">
        <f t="shared" si="127"/>
        <v>0.4</v>
      </c>
      <c r="DB70" s="88">
        <f t="shared" si="127"/>
        <v>0.2</v>
      </c>
      <c r="DC70" s="89">
        <f t="shared" si="127"/>
        <v>14.600000000000001</v>
      </c>
      <c r="DD70" s="64">
        <f t="shared" si="127"/>
        <v>256</v>
      </c>
      <c r="DE70" s="65">
        <f t="shared" si="127"/>
        <v>58</v>
      </c>
      <c r="DF70" s="65">
        <f t="shared" si="127"/>
        <v>15</v>
      </c>
      <c r="DG70" s="65">
        <f t="shared" si="127"/>
        <v>36.799999999999997</v>
      </c>
      <c r="DH70" s="65">
        <f t="shared" si="127"/>
        <v>8</v>
      </c>
      <c r="DI70" s="65">
        <f t="shared" si="127"/>
        <v>0.8</v>
      </c>
      <c r="DJ70" s="88">
        <f t="shared" si="127"/>
        <v>0</v>
      </c>
      <c r="DK70" s="89">
        <f t="shared" si="127"/>
        <v>374.6</v>
      </c>
      <c r="DL70" s="64">
        <f t="shared" si="127"/>
        <v>18</v>
      </c>
      <c r="DM70" s="65">
        <f t="shared" si="127"/>
        <v>5</v>
      </c>
      <c r="DN70" s="65">
        <f t="shared" si="127"/>
        <v>0</v>
      </c>
      <c r="DO70" s="65">
        <f t="shared" si="127"/>
        <v>0</v>
      </c>
      <c r="DP70" s="65">
        <f t="shared" si="127"/>
        <v>0</v>
      </c>
      <c r="DQ70" s="65">
        <f t="shared" si="127"/>
        <v>0</v>
      </c>
      <c r="DR70" s="88">
        <f t="shared" si="127"/>
        <v>0</v>
      </c>
      <c r="DS70" s="89">
        <f t="shared" si="127"/>
        <v>23</v>
      </c>
      <c r="DT70" s="64">
        <f t="shared" si="127"/>
        <v>0</v>
      </c>
      <c r="DU70" s="65">
        <f t="shared" si="127"/>
        <v>0</v>
      </c>
      <c r="DV70" s="65">
        <f t="shared" si="127"/>
        <v>0</v>
      </c>
      <c r="DW70" s="65">
        <f t="shared" si="127"/>
        <v>0</v>
      </c>
      <c r="DX70" s="65">
        <f t="shared" si="127"/>
        <v>0</v>
      </c>
      <c r="DY70" s="65">
        <f t="shared" si="127"/>
        <v>0</v>
      </c>
      <c r="DZ70" s="88">
        <f t="shared" si="127"/>
        <v>0</v>
      </c>
      <c r="EA70" s="89">
        <f t="shared" si="127"/>
        <v>0</v>
      </c>
    </row>
    <row r="71" spans="1:131" s="2" customFormat="1" ht="15" customHeight="1">
      <c r="A71" s="61">
        <f t="shared" si="98"/>
        <v>0.4479166666666673</v>
      </c>
      <c r="B71" s="62" t="s">
        <v>57</v>
      </c>
      <c r="C71" s="63">
        <f t="shared" si="99"/>
        <v>0.48958333333333398</v>
      </c>
      <c r="D71" s="64">
        <f t="shared" ref="D71:BO71" si="128">D22+D23+D24+D25</f>
        <v>0</v>
      </c>
      <c r="E71" s="65">
        <f t="shared" si="128"/>
        <v>0</v>
      </c>
      <c r="F71" s="65">
        <f t="shared" si="128"/>
        <v>0</v>
      </c>
      <c r="G71" s="65">
        <f t="shared" si="128"/>
        <v>0</v>
      </c>
      <c r="H71" s="65">
        <f t="shared" si="128"/>
        <v>0</v>
      </c>
      <c r="I71" s="65">
        <f t="shared" si="128"/>
        <v>0</v>
      </c>
      <c r="J71" s="88">
        <f t="shared" si="128"/>
        <v>0</v>
      </c>
      <c r="K71" s="89">
        <f t="shared" si="128"/>
        <v>0</v>
      </c>
      <c r="L71" s="64">
        <f t="shared" si="128"/>
        <v>32</v>
      </c>
      <c r="M71" s="65">
        <f t="shared" si="128"/>
        <v>16</v>
      </c>
      <c r="N71" s="65">
        <f t="shared" si="128"/>
        <v>0</v>
      </c>
      <c r="O71" s="65">
        <f t="shared" si="128"/>
        <v>2.2999999999999998</v>
      </c>
      <c r="P71" s="65">
        <f t="shared" si="128"/>
        <v>0</v>
      </c>
      <c r="Q71" s="65">
        <f t="shared" si="128"/>
        <v>0</v>
      </c>
      <c r="R71" s="88">
        <f t="shared" si="128"/>
        <v>0</v>
      </c>
      <c r="S71" s="89">
        <f t="shared" si="128"/>
        <v>50.3</v>
      </c>
      <c r="T71" s="64">
        <f t="shared" si="128"/>
        <v>11</v>
      </c>
      <c r="U71" s="65">
        <f t="shared" si="128"/>
        <v>2</v>
      </c>
      <c r="V71" s="65">
        <f t="shared" si="128"/>
        <v>0</v>
      </c>
      <c r="W71" s="65">
        <f t="shared" si="128"/>
        <v>0</v>
      </c>
      <c r="X71" s="65">
        <f t="shared" si="128"/>
        <v>0</v>
      </c>
      <c r="Y71" s="65">
        <f t="shared" si="128"/>
        <v>0</v>
      </c>
      <c r="Z71" s="88">
        <f t="shared" si="128"/>
        <v>0</v>
      </c>
      <c r="AA71" s="89">
        <f t="shared" si="128"/>
        <v>13</v>
      </c>
      <c r="AB71" s="64">
        <f t="shared" si="128"/>
        <v>13</v>
      </c>
      <c r="AC71" s="65">
        <f t="shared" si="128"/>
        <v>1</v>
      </c>
      <c r="AD71" s="65">
        <f t="shared" si="128"/>
        <v>0</v>
      </c>
      <c r="AE71" s="65">
        <f t="shared" si="128"/>
        <v>0</v>
      </c>
      <c r="AF71" s="65">
        <f t="shared" si="128"/>
        <v>0</v>
      </c>
      <c r="AG71" s="65">
        <f t="shared" si="128"/>
        <v>0</v>
      </c>
      <c r="AH71" s="88">
        <f t="shared" si="128"/>
        <v>0</v>
      </c>
      <c r="AI71" s="89">
        <f t="shared" si="128"/>
        <v>14</v>
      </c>
      <c r="AJ71" s="64">
        <f t="shared" si="128"/>
        <v>34</v>
      </c>
      <c r="AK71" s="65">
        <f t="shared" si="128"/>
        <v>12</v>
      </c>
      <c r="AL71" s="65">
        <f t="shared" si="128"/>
        <v>0</v>
      </c>
      <c r="AM71" s="65">
        <f t="shared" si="128"/>
        <v>0</v>
      </c>
      <c r="AN71" s="65">
        <f t="shared" si="128"/>
        <v>0</v>
      </c>
      <c r="AO71" s="65">
        <f t="shared" si="128"/>
        <v>0</v>
      </c>
      <c r="AP71" s="88">
        <f t="shared" si="128"/>
        <v>0</v>
      </c>
      <c r="AQ71" s="89">
        <f t="shared" si="128"/>
        <v>46</v>
      </c>
      <c r="AR71" s="64">
        <f t="shared" si="128"/>
        <v>0</v>
      </c>
      <c r="AS71" s="65">
        <f t="shared" si="128"/>
        <v>0</v>
      </c>
      <c r="AT71" s="65">
        <f t="shared" si="128"/>
        <v>0</v>
      </c>
      <c r="AU71" s="65">
        <f t="shared" si="128"/>
        <v>0</v>
      </c>
      <c r="AV71" s="65">
        <f t="shared" si="128"/>
        <v>0</v>
      </c>
      <c r="AW71" s="65">
        <f t="shared" si="128"/>
        <v>0</v>
      </c>
      <c r="AX71" s="88">
        <f t="shared" si="128"/>
        <v>0</v>
      </c>
      <c r="AY71" s="89">
        <f t="shared" si="128"/>
        <v>0</v>
      </c>
      <c r="AZ71" s="64">
        <f t="shared" si="128"/>
        <v>25</v>
      </c>
      <c r="BA71" s="65">
        <f t="shared" si="128"/>
        <v>10</v>
      </c>
      <c r="BB71" s="65">
        <f t="shared" si="128"/>
        <v>4.5</v>
      </c>
      <c r="BC71" s="65">
        <f t="shared" si="128"/>
        <v>0</v>
      </c>
      <c r="BD71" s="65">
        <f t="shared" si="128"/>
        <v>0</v>
      </c>
      <c r="BE71" s="65">
        <f t="shared" si="128"/>
        <v>0.8</v>
      </c>
      <c r="BF71" s="88">
        <f t="shared" si="128"/>
        <v>0</v>
      </c>
      <c r="BG71" s="89">
        <f t="shared" si="128"/>
        <v>40.299999999999997</v>
      </c>
      <c r="BH71" s="64">
        <f t="shared" si="128"/>
        <v>309</v>
      </c>
      <c r="BI71" s="65">
        <f t="shared" si="128"/>
        <v>70</v>
      </c>
      <c r="BJ71" s="65">
        <f t="shared" si="128"/>
        <v>15</v>
      </c>
      <c r="BK71" s="65">
        <f t="shared" si="128"/>
        <v>25.299999999999997</v>
      </c>
      <c r="BL71" s="65">
        <f t="shared" si="128"/>
        <v>6</v>
      </c>
      <c r="BM71" s="65">
        <f t="shared" si="128"/>
        <v>2.4000000000000004</v>
      </c>
      <c r="BN71" s="88">
        <f t="shared" si="128"/>
        <v>0.2</v>
      </c>
      <c r="BO71" s="89">
        <f t="shared" si="128"/>
        <v>427.90000000000003</v>
      </c>
      <c r="BP71" s="64">
        <f t="shared" ref="BP71:EA71" si="129">BP22+BP23+BP24+BP25</f>
        <v>20</v>
      </c>
      <c r="BQ71" s="65">
        <f t="shared" si="129"/>
        <v>5</v>
      </c>
      <c r="BR71" s="65">
        <f t="shared" si="129"/>
        <v>0</v>
      </c>
      <c r="BS71" s="65">
        <f t="shared" si="129"/>
        <v>0</v>
      </c>
      <c r="BT71" s="65">
        <f t="shared" si="129"/>
        <v>0</v>
      </c>
      <c r="BU71" s="65">
        <f t="shared" si="129"/>
        <v>0</v>
      </c>
      <c r="BV71" s="88">
        <f t="shared" si="129"/>
        <v>0</v>
      </c>
      <c r="BW71" s="89">
        <f t="shared" si="129"/>
        <v>25</v>
      </c>
      <c r="BX71" s="64">
        <f t="shared" si="129"/>
        <v>31</v>
      </c>
      <c r="BY71" s="65">
        <f t="shared" si="129"/>
        <v>10</v>
      </c>
      <c r="BZ71" s="65">
        <f t="shared" si="129"/>
        <v>3</v>
      </c>
      <c r="CA71" s="65">
        <f t="shared" si="129"/>
        <v>0</v>
      </c>
      <c r="CB71" s="65">
        <f t="shared" si="129"/>
        <v>0</v>
      </c>
      <c r="CC71" s="65">
        <f t="shared" si="129"/>
        <v>0</v>
      </c>
      <c r="CD71" s="88">
        <f t="shared" si="129"/>
        <v>0</v>
      </c>
      <c r="CE71" s="89">
        <f t="shared" si="129"/>
        <v>44</v>
      </c>
      <c r="CF71" s="64">
        <f t="shared" si="129"/>
        <v>0</v>
      </c>
      <c r="CG71" s="65">
        <f t="shared" si="129"/>
        <v>0</v>
      </c>
      <c r="CH71" s="65">
        <f t="shared" si="129"/>
        <v>0</v>
      </c>
      <c r="CI71" s="65">
        <f t="shared" si="129"/>
        <v>0</v>
      </c>
      <c r="CJ71" s="65">
        <f t="shared" si="129"/>
        <v>0</v>
      </c>
      <c r="CK71" s="65">
        <f t="shared" si="129"/>
        <v>0</v>
      </c>
      <c r="CL71" s="88">
        <f t="shared" si="129"/>
        <v>0</v>
      </c>
      <c r="CM71" s="89">
        <f t="shared" si="129"/>
        <v>0</v>
      </c>
      <c r="CN71" s="64">
        <f t="shared" si="129"/>
        <v>9</v>
      </c>
      <c r="CO71" s="65">
        <f t="shared" si="129"/>
        <v>2</v>
      </c>
      <c r="CP71" s="65">
        <f t="shared" si="129"/>
        <v>0</v>
      </c>
      <c r="CQ71" s="65">
        <f t="shared" si="129"/>
        <v>0</v>
      </c>
      <c r="CR71" s="65">
        <f t="shared" si="129"/>
        <v>0</v>
      </c>
      <c r="CS71" s="65">
        <f t="shared" si="129"/>
        <v>0</v>
      </c>
      <c r="CT71" s="88">
        <f t="shared" si="129"/>
        <v>0</v>
      </c>
      <c r="CU71" s="89">
        <f t="shared" si="129"/>
        <v>11</v>
      </c>
      <c r="CV71" s="64">
        <f t="shared" si="129"/>
        <v>15</v>
      </c>
      <c r="CW71" s="65">
        <f t="shared" si="129"/>
        <v>1</v>
      </c>
      <c r="CX71" s="65">
        <f t="shared" si="129"/>
        <v>0</v>
      </c>
      <c r="CY71" s="65">
        <f t="shared" si="129"/>
        <v>0</v>
      </c>
      <c r="CZ71" s="65">
        <f t="shared" si="129"/>
        <v>0</v>
      </c>
      <c r="DA71" s="65">
        <f t="shared" si="129"/>
        <v>0.4</v>
      </c>
      <c r="DB71" s="88">
        <f t="shared" si="129"/>
        <v>0.2</v>
      </c>
      <c r="DC71" s="89">
        <f t="shared" si="129"/>
        <v>16.600000000000001</v>
      </c>
      <c r="DD71" s="64">
        <f t="shared" si="129"/>
        <v>278</v>
      </c>
      <c r="DE71" s="65">
        <f t="shared" si="129"/>
        <v>52</v>
      </c>
      <c r="DF71" s="65">
        <f t="shared" si="129"/>
        <v>12</v>
      </c>
      <c r="DG71" s="65">
        <f t="shared" si="129"/>
        <v>36.799999999999997</v>
      </c>
      <c r="DH71" s="65">
        <f t="shared" si="129"/>
        <v>6</v>
      </c>
      <c r="DI71" s="65">
        <f t="shared" si="129"/>
        <v>0</v>
      </c>
      <c r="DJ71" s="88">
        <f t="shared" si="129"/>
        <v>0</v>
      </c>
      <c r="DK71" s="89">
        <f t="shared" si="129"/>
        <v>384.8</v>
      </c>
      <c r="DL71" s="64">
        <f t="shared" si="129"/>
        <v>17</v>
      </c>
      <c r="DM71" s="65">
        <f t="shared" si="129"/>
        <v>5</v>
      </c>
      <c r="DN71" s="65">
        <f t="shared" si="129"/>
        <v>0</v>
      </c>
      <c r="DO71" s="65">
        <f t="shared" si="129"/>
        <v>0</v>
      </c>
      <c r="DP71" s="65">
        <f t="shared" si="129"/>
        <v>0</v>
      </c>
      <c r="DQ71" s="65">
        <f t="shared" si="129"/>
        <v>0</v>
      </c>
      <c r="DR71" s="88">
        <f t="shared" si="129"/>
        <v>0</v>
      </c>
      <c r="DS71" s="89">
        <f t="shared" si="129"/>
        <v>22</v>
      </c>
      <c r="DT71" s="64">
        <f t="shared" si="129"/>
        <v>0</v>
      </c>
      <c r="DU71" s="65">
        <f t="shared" si="129"/>
        <v>0</v>
      </c>
      <c r="DV71" s="65">
        <f t="shared" si="129"/>
        <v>0</v>
      </c>
      <c r="DW71" s="65">
        <f t="shared" si="129"/>
        <v>0</v>
      </c>
      <c r="DX71" s="65">
        <f t="shared" si="129"/>
        <v>0</v>
      </c>
      <c r="DY71" s="65">
        <f t="shared" si="129"/>
        <v>0</v>
      </c>
      <c r="DZ71" s="88">
        <f t="shared" si="129"/>
        <v>0</v>
      </c>
      <c r="EA71" s="89">
        <f t="shared" si="129"/>
        <v>0</v>
      </c>
    </row>
    <row r="72" spans="1:131" s="2" customFormat="1" ht="15" customHeight="1">
      <c r="A72" s="61">
        <f t="shared" si="98"/>
        <v>0.45833333333333398</v>
      </c>
      <c r="B72" s="62" t="s">
        <v>57</v>
      </c>
      <c r="C72" s="63">
        <f t="shared" si="99"/>
        <v>0.50000000000000067</v>
      </c>
      <c r="D72" s="64">
        <f t="shared" ref="D72:BO72" si="130">D23+D24+D25+D26</f>
        <v>0</v>
      </c>
      <c r="E72" s="65">
        <f t="shared" si="130"/>
        <v>0</v>
      </c>
      <c r="F72" s="65">
        <f t="shared" si="130"/>
        <v>0</v>
      </c>
      <c r="G72" s="65">
        <f t="shared" si="130"/>
        <v>0</v>
      </c>
      <c r="H72" s="65">
        <f t="shared" si="130"/>
        <v>0</v>
      </c>
      <c r="I72" s="65">
        <f t="shared" si="130"/>
        <v>0</v>
      </c>
      <c r="J72" s="88">
        <f t="shared" si="130"/>
        <v>0</v>
      </c>
      <c r="K72" s="89">
        <f t="shared" si="130"/>
        <v>0</v>
      </c>
      <c r="L72" s="64">
        <f t="shared" si="130"/>
        <v>30</v>
      </c>
      <c r="M72" s="65">
        <f t="shared" si="130"/>
        <v>12</v>
      </c>
      <c r="N72" s="65">
        <f t="shared" si="130"/>
        <v>1.5</v>
      </c>
      <c r="O72" s="65">
        <f t="shared" si="130"/>
        <v>2.2999999999999998</v>
      </c>
      <c r="P72" s="65">
        <f t="shared" si="130"/>
        <v>0</v>
      </c>
      <c r="Q72" s="65">
        <f t="shared" si="130"/>
        <v>0</v>
      </c>
      <c r="R72" s="88">
        <f t="shared" si="130"/>
        <v>0</v>
      </c>
      <c r="S72" s="89">
        <f t="shared" si="130"/>
        <v>45.8</v>
      </c>
      <c r="T72" s="64">
        <f t="shared" si="130"/>
        <v>18</v>
      </c>
      <c r="U72" s="65">
        <f t="shared" si="130"/>
        <v>3</v>
      </c>
      <c r="V72" s="65">
        <f t="shared" si="130"/>
        <v>0</v>
      </c>
      <c r="W72" s="65">
        <f t="shared" si="130"/>
        <v>0</v>
      </c>
      <c r="X72" s="65">
        <f t="shared" si="130"/>
        <v>0</v>
      </c>
      <c r="Y72" s="65">
        <f t="shared" si="130"/>
        <v>0</v>
      </c>
      <c r="Z72" s="88">
        <f t="shared" si="130"/>
        <v>0</v>
      </c>
      <c r="AA72" s="89">
        <f t="shared" si="130"/>
        <v>21</v>
      </c>
      <c r="AB72" s="64">
        <f t="shared" si="130"/>
        <v>17</v>
      </c>
      <c r="AC72" s="65">
        <f t="shared" si="130"/>
        <v>1</v>
      </c>
      <c r="AD72" s="65">
        <f t="shared" si="130"/>
        <v>0</v>
      </c>
      <c r="AE72" s="65">
        <f t="shared" si="130"/>
        <v>0</v>
      </c>
      <c r="AF72" s="65">
        <f t="shared" si="130"/>
        <v>0</v>
      </c>
      <c r="AG72" s="65">
        <f t="shared" si="130"/>
        <v>0</v>
      </c>
      <c r="AH72" s="88">
        <f t="shared" si="130"/>
        <v>0</v>
      </c>
      <c r="AI72" s="89">
        <f t="shared" si="130"/>
        <v>18</v>
      </c>
      <c r="AJ72" s="64">
        <f t="shared" si="130"/>
        <v>31</v>
      </c>
      <c r="AK72" s="65">
        <f t="shared" si="130"/>
        <v>13</v>
      </c>
      <c r="AL72" s="65">
        <f t="shared" si="130"/>
        <v>0</v>
      </c>
      <c r="AM72" s="65">
        <f t="shared" si="130"/>
        <v>0</v>
      </c>
      <c r="AN72" s="65">
        <f t="shared" si="130"/>
        <v>0</v>
      </c>
      <c r="AO72" s="65">
        <f t="shared" si="130"/>
        <v>0</v>
      </c>
      <c r="AP72" s="88">
        <f t="shared" si="130"/>
        <v>0</v>
      </c>
      <c r="AQ72" s="89">
        <f t="shared" si="130"/>
        <v>44</v>
      </c>
      <c r="AR72" s="64">
        <f t="shared" si="130"/>
        <v>0</v>
      </c>
      <c r="AS72" s="65">
        <f t="shared" si="130"/>
        <v>0</v>
      </c>
      <c r="AT72" s="65">
        <f t="shared" si="130"/>
        <v>0</v>
      </c>
      <c r="AU72" s="65">
        <f t="shared" si="130"/>
        <v>0</v>
      </c>
      <c r="AV72" s="65">
        <f t="shared" si="130"/>
        <v>0</v>
      </c>
      <c r="AW72" s="65">
        <f t="shared" si="130"/>
        <v>0</v>
      </c>
      <c r="AX72" s="88">
        <f t="shared" si="130"/>
        <v>0</v>
      </c>
      <c r="AY72" s="89">
        <f t="shared" si="130"/>
        <v>0</v>
      </c>
      <c r="AZ72" s="64">
        <f t="shared" si="130"/>
        <v>17</v>
      </c>
      <c r="BA72" s="65">
        <f t="shared" si="130"/>
        <v>9</v>
      </c>
      <c r="BB72" s="65">
        <f t="shared" si="130"/>
        <v>4.5</v>
      </c>
      <c r="BC72" s="65">
        <f t="shared" si="130"/>
        <v>0</v>
      </c>
      <c r="BD72" s="65">
        <f t="shared" si="130"/>
        <v>0</v>
      </c>
      <c r="BE72" s="65">
        <f t="shared" si="130"/>
        <v>1.2000000000000002</v>
      </c>
      <c r="BF72" s="88">
        <f t="shared" si="130"/>
        <v>0</v>
      </c>
      <c r="BG72" s="89">
        <f t="shared" si="130"/>
        <v>31.699999999999996</v>
      </c>
      <c r="BH72" s="64">
        <f t="shared" si="130"/>
        <v>307</v>
      </c>
      <c r="BI72" s="65">
        <f t="shared" si="130"/>
        <v>59</v>
      </c>
      <c r="BJ72" s="65">
        <f t="shared" si="130"/>
        <v>15</v>
      </c>
      <c r="BK72" s="65">
        <f t="shared" si="130"/>
        <v>27.6</v>
      </c>
      <c r="BL72" s="65">
        <f t="shared" si="130"/>
        <v>6</v>
      </c>
      <c r="BM72" s="65">
        <f t="shared" si="130"/>
        <v>2.4000000000000004</v>
      </c>
      <c r="BN72" s="88">
        <f t="shared" si="130"/>
        <v>0.2</v>
      </c>
      <c r="BO72" s="89">
        <f t="shared" si="130"/>
        <v>417.20000000000005</v>
      </c>
      <c r="BP72" s="64">
        <f t="shared" ref="BP72:EA72" si="131">BP23+BP24+BP25+BP26</f>
        <v>20</v>
      </c>
      <c r="BQ72" s="65">
        <f t="shared" si="131"/>
        <v>6</v>
      </c>
      <c r="BR72" s="65">
        <f t="shared" si="131"/>
        <v>0</v>
      </c>
      <c r="BS72" s="65">
        <f t="shared" si="131"/>
        <v>0</v>
      </c>
      <c r="BT72" s="65">
        <f t="shared" si="131"/>
        <v>0</v>
      </c>
      <c r="BU72" s="65">
        <f t="shared" si="131"/>
        <v>0</v>
      </c>
      <c r="BV72" s="88">
        <f t="shared" si="131"/>
        <v>0</v>
      </c>
      <c r="BW72" s="89">
        <f t="shared" si="131"/>
        <v>26</v>
      </c>
      <c r="BX72" s="64">
        <f t="shared" si="131"/>
        <v>27</v>
      </c>
      <c r="BY72" s="65">
        <f t="shared" si="131"/>
        <v>13</v>
      </c>
      <c r="BZ72" s="65">
        <f t="shared" si="131"/>
        <v>1.5</v>
      </c>
      <c r="CA72" s="65">
        <f t="shared" si="131"/>
        <v>2.2999999999999998</v>
      </c>
      <c r="CB72" s="65">
        <f t="shared" si="131"/>
        <v>0</v>
      </c>
      <c r="CC72" s="65">
        <f t="shared" si="131"/>
        <v>0</v>
      </c>
      <c r="CD72" s="88">
        <f t="shared" si="131"/>
        <v>0</v>
      </c>
      <c r="CE72" s="89">
        <f t="shared" si="131"/>
        <v>43.8</v>
      </c>
      <c r="CF72" s="64">
        <f t="shared" si="131"/>
        <v>0</v>
      </c>
      <c r="CG72" s="65">
        <f t="shared" si="131"/>
        <v>0</v>
      </c>
      <c r="CH72" s="65">
        <f t="shared" si="131"/>
        <v>0</v>
      </c>
      <c r="CI72" s="65">
        <f t="shared" si="131"/>
        <v>0</v>
      </c>
      <c r="CJ72" s="65">
        <f t="shared" si="131"/>
        <v>0</v>
      </c>
      <c r="CK72" s="65">
        <f t="shared" si="131"/>
        <v>0</v>
      </c>
      <c r="CL72" s="88">
        <f t="shared" si="131"/>
        <v>0</v>
      </c>
      <c r="CM72" s="89">
        <f t="shared" si="131"/>
        <v>0</v>
      </c>
      <c r="CN72" s="64">
        <f t="shared" si="131"/>
        <v>10</v>
      </c>
      <c r="CO72" s="65">
        <f t="shared" si="131"/>
        <v>2</v>
      </c>
      <c r="CP72" s="65">
        <f t="shared" si="131"/>
        <v>0</v>
      </c>
      <c r="CQ72" s="65">
        <f t="shared" si="131"/>
        <v>0</v>
      </c>
      <c r="CR72" s="65">
        <f t="shared" si="131"/>
        <v>0</v>
      </c>
      <c r="CS72" s="65">
        <f t="shared" si="131"/>
        <v>0</v>
      </c>
      <c r="CT72" s="88">
        <f t="shared" si="131"/>
        <v>0</v>
      </c>
      <c r="CU72" s="89">
        <f t="shared" si="131"/>
        <v>12</v>
      </c>
      <c r="CV72" s="64">
        <f t="shared" si="131"/>
        <v>14</v>
      </c>
      <c r="CW72" s="65">
        <f t="shared" si="131"/>
        <v>2</v>
      </c>
      <c r="CX72" s="65">
        <f t="shared" si="131"/>
        <v>0</v>
      </c>
      <c r="CY72" s="65">
        <f t="shared" si="131"/>
        <v>0</v>
      </c>
      <c r="CZ72" s="65">
        <f t="shared" si="131"/>
        <v>0</v>
      </c>
      <c r="DA72" s="65">
        <f t="shared" si="131"/>
        <v>0</v>
      </c>
      <c r="DB72" s="88">
        <f t="shared" si="131"/>
        <v>0.2</v>
      </c>
      <c r="DC72" s="89">
        <f t="shared" si="131"/>
        <v>16.2</v>
      </c>
      <c r="DD72" s="64">
        <f t="shared" si="131"/>
        <v>287</v>
      </c>
      <c r="DE72" s="65">
        <f t="shared" si="131"/>
        <v>47</v>
      </c>
      <c r="DF72" s="65">
        <f t="shared" si="131"/>
        <v>10.5</v>
      </c>
      <c r="DG72" s="65">
        <f t="shared" si="131"/>
        <v>29.9</v>
      </c>
      <c r="DH72" s="65">
        <f t="shared" si="131"/>
        <v>6</v>
      </c>
      <c r="DI72" s="65">
        <f t="shared" si="131"/>
        <v>0</v>
      </c>
      <c r="DJ72" s="88">
        <f t="shared" si="131"/>
        <v>0</v>
      </c>
      <c r="DK72" s="89">
        <f t="shared" si="131"/>
        <v>380.4</v>
      </c>
      <c r="DL72" s="64">
        <f t="shared" si="131"/>
        <v>12</v>
      </c>
      <c r="DM72" s="65">
        <f t="shared" si="131"/>
        <v>5</v>
      </c>
      <c r="DN72" s="65">
        <f t="shared" si="131"/>
        <v>0</v>
      </c>
      <c r="DO72" s="65">
        <f t="shared" si="131"/>
        <v>0</v>
      </c>
      <c r="DP72" s="65">
        <f t="shared" si="131"/>
        <v>0</v>
      </c>
      <c r="DQ72" s="65">
        <f t="shared" si="131"/>
        <v>0</v>
      </c>
      <c r="DR72" s="88">
        <f t="shared" si="131"/>
        <v>0</v>
      </c>
      <c r="DS72" s="89">
        <f t="shared" si="131"/>
        <v>17</v>
      </c>
      <c r="DT72" s="64">
        <f t="shared" si="131"/>
        <v>0</v>
      </c>
      <c r="DU72" s="65">
        <f t="shared" si="131"/>
        <v>0</v>
      </c>
      <c r="DV72" s="65">
        <f t="shared" si="131"/>
        <v>0</v>
      </c>
      <c r="DW72" s="65">
        <f t="shared" si="131"/>
        <v>0</v>
      </c>
      <c r="DX72" s="65">
        <f t="shared" si="131"/>
        <v>0</v>
      </c>
      <c r="DY72" s="65">
        <f t="shared" si="131"/>
        <v>0</v>
      </c>
      <c r="DZ72" s="88">
        <f t="shared" si="131"/>
        <v>0</v>
      </c>
      <c r="EA72" s="89">
        <f t="shared" si="131"/>
        <v>0</v>
      </c>
    </row>
    <row r="73" spans="1:131" s="2" customFormat="1" ht="15" customHeight="1">
      <c r="A73" s="61">
        <f t="shared" si="98"/>
        <v>0.46875000000000067</v>
      </c>
      <c r="B73" s="62" t="s">
        <v>57</v>
      </c>
      <c r="C73" s="63">
        <f t="shared" si="99"/>
        <v>0.5104166666666673</v>
      </c>
      <c r="D73" s="64">
        <f t="shared" ref="D73:BO73" si="132">D24+D25+D26+D27</f>
        <v>0</v>
      </c>
      <c r="E73" s="65">
        <f t="shared" si="132"/>
        <v>0</v>
      </c>
      <c r="F73" s="65">
        <f t="shared" si="132"/>
        <v>0</v>
      </c>
      <c r="G73" s="65">
        <f t="shared" si="132"/>
        <v>0</v>
      </c>
      <c r="H73" s="65">
        <f t="shared" si="132"/>
        <v>0</v>
      </c>
      <c r="I73" s="65">
        <f t="shared" si="132"/>
        <v>0</v>
      </c>
      <c r="J73" s="88">
        <f t="shared" si="132"/>
        <v>0</v>
      </c>
      <c r="K73" s="89">
        <f t="shared" si="132"/>
        <v>0</v>
      </c>
      <c r="L73" s="64">
        <f t="shared" si="132"/>
        <v>39</v>
      </c>
      <c r="M73" s="65">
        <f t="shared" si="132"/>
        <v>13</v>
      </c>
      <c r="N73" s="65">
        <f t="shared" si="132"/>
        <v>1.5</v>
      </c>
      <c r="O73" s="65">
        <f t="shared" si="132"/>
        <v>2.2999999999999998</v>
      </c>
      <c r="P73" s="65">
        <f t="shared" si="132"/>
        <v>0</v>
      </c>
      <c r="Q73" s="65">
        <f t="shared" si="132"/>
        <v>0</v>
      </c>
      <c r="R73" s="88">
        <f t="shared" si="132"/>
        <v>0</v>
      </c>
      <c r="S73" s="89">
        <f t="shared" si="132"/>
        <v>55.8</v>
      </c>
      <c r="T73" s="64">
        <f t="shared" si="132"/>
        <v>12</v>
      </c>
      <c r="U73" s="65">
        <f t="shared" si="132"/>
        <v>4</v>
      </c>
      <c r="V73" s="65">
        <f t="shared" si="132"/>
        <v>0</v>
      </c>
      <c r="W73" s="65">
        <f t="shared" si="132"/>
        <v>0</v>
      </c>
      <c r="X73" s="65">
        <f t="shared" si="132"/>
        <v>0</v>
      </c>
      <c r="Y73" s="65">
        <f t="shared" si="132"/>
        <v>0</v>
      </c>
      <c r="Z73" s="88">
        <f t="shared" si="132"/>
        <v>0</v>
      </c>
      <c r="AA73" s="89">
        <f t="shared" si="132"/>
        <v>16</v>
      </c>
      <c r="AB73" s="64">
        <f t="shared" si="132"/>
        <v>18</v>
      </c>
      <c r="AC73" s="65">
        <f t="shared" si="132"/>
        <v>1</v>
      </c>
      <c r="AD73" s="65">
        <f t="shared" si="132"/>
        <v>0</v>
      </c>
      <c r="AE73" s="65">
        <f t="shared" si="132"/>
        <v>0</v>
      </c>
      <c r="AF73" s="65">
        <f t="shared" si="132"/>
        <v>0</v>
      </c>
      <c r="AG73" s="65">
        <f t="shared" si="132"/>
        <v>0</v>
      </c>
      <c r="AH73" s="88">
        <f t="shared" si="132"/>
        <v>0</v>
      </c>
      <c r="AI73" s="89">
        <f t="shared" si="132"/>
        <v>19</v>
      </c>
      <c r="AJ73" s="64">
        <f t="shared" si="132"/>
        <v>28</v>
      </c>
      <c r="AK73" s="65">
        <f t="shared" si="132"/>
        <v>17</v>
      </c>
      <c r="AL73" s="65">
        <f t="shared" si="132"/>
        <v>0</v>
      </c>
      <c r="AM73" s="65">
        <f t="shared" si="132"/>
        <v>0</v>
      </c>
      <c r="AN73" s="65">
        <f t="shared" si="132"/>
        <v>0</v>
      </c>
      <c r="AO73" s="65">
        <f t="shared" si="132"/>
        <v>0</v>
      </c>
      <c r="AP73" s="88">
        <f t="shared" si="132"/>
        <v>0</v>
      </c>
      <c r="AQ73" s="89">
        <f t="shared" si="132"/>
        <v>45</v>
      </c>
      <c r="AR73" s="64">
        <f t="shared" si="132"/>
        <v>0</v>
      </c>
      <c r="AS73" s="65">
        <f t="shared" si="132"/>
        <v>0</v>
      </c>
      <c r="AT73" s="65">
        <f t="shared" si="132"/>
        <v>0</v>
      </c>
      <c r="AU73" s="65">
        <f t="shared" si="132"/>
        <v>0</v>
      </c>
      <c r="AV73" s="65">
        <f t="shared" si="132"/>
        <v>0</v>
      </c>
      <c r="AW73" s="65">
        <f t="shared" si="132"/>
        <v>0</v>
      </c>
      <c r="AX73" s="88">
        <f t="shared" si="132"/>
        <v>0</v>
      </c>
      <c r="AY73" s="89">
        <f t="shared" si="132"/>
        <v>0</v>
      </c>
      <c r="AZ73" s="64">
        <f t="shared" si="132"/>
        <v>16</v>
      </c>
      <c r="BA73" s="65">
        <f t="shared" si="132"/>
        <v>9</v>
      </c>
      <c r="BB73" s="65">
        <f t="shared" si="132"/>
        <v>1.5</v>
      </c>
      <c r="BC73" s="65">
        <f t="shared" si="132"/>
        <v>0</v>
      </c>
      <c r="BD73" s="65">
        <f t="shared" si="132"/>
        <v>0</v>
      </c>
      <c r="BE73" s="65">
        <f t="shared" si="132"/>
        <v>0.8</v>
      </c>
      <c r="BF73" s="88">
        <f t="shared" si="132"/>
        <v>0</v>
      </c>
      <c r="BG73" s="89">
        <f t="shared" si="132"/>
        <v>27.299999999999997</v>
      </c>
      <c r="BH73" s="64">
        <f t="shared" si="132"/>
        <v>293</v>
      </c>
      <c r="BI73" s="65">
        <f t="shared" si="132"/>
        <v>54</v>
      </c>
      <c r="BJ73" s="65">
        <f t="shared" si="132"/>
        <v>13.5</v>
      </c>
      <c r="BK73" s="65">
        <f t="shared" si="132"/>
        <v>23</v>
      </c>
      <c r="BL73" s="65">
        <f t="shared" si="132"/>
        <v>6</v>
      </c>
      <c r="BM73" s="65">
        <f t="shared" si="132"/>
        <v>3.2</v>
      </c>
      <c r="BN73" s="88">
        <f t="shared" si="132"/>
        <v>0.2</v>
      </c>
      <c r="BO73" s="89">
        <f t="shared" si="132"/>
        <v>392.90000000000003</v>
      </c>
      <c r="BP73" s="64">
        <f t="shared" ref="BP73:EA73" si="133">BP24+BP25+BP26+BP27</f>
        <v>21</v>
      </c>
      <c r="BQ73" s="65">
        <f t="shared" si="133"/>
        <v>6</v>
      </c>
      <c r="BR73" s="65">
        <f t="shared" si="133"/>
        <v>0</v>
      </c>
      <c r="BS73" s="65">
        <f t="shared" si="133"/>
        <v>0</v>
      </c>
      <c r="BT73" s="65">
        <f t="shared" si="133"/>
        <v>0</v>
      </c>
      <c r="BU73" s="65">
        <f t="shared" si="133"/>
        <v>0</v>
      </c>
      <c r="BV73" s="88">
        <f t="shared" si="133"/>
        <v>0</v>
      </c>
      <c r="BW73" s="89">
        <f t="shared" si="133"/>
        <v>27</v>
      </c>
      <c r="BX73" s="64">
        <f t="shared" si="133"/>
        <v>27</v>
      </c>
      <c r="BY73" s="65">
        <f t="shared" si="133"/>
        <v>11</v>
      </c>
      <c r="BZ73" s="65">
        <f t="shared" si="133"/>
        <v>1.5</v>
      </c>
      <c r="CA73" s="65">
        <f t="shared" si="133"/>
        <v>2.2999999999999998</v>
      </c>
      <c r="CB73" s="65">
        <f t="shared" si="133"/>
        <v>0</v>
      </c>
      <c r="CC73" s="65">
        <f t="shared" si="133"/>
        <v>0</v>
      </c>
      <c r="CD73" s="88">
        <f t="shared" si="133"/>
        <v>0</v>
      </c>
      <c r="CE73" s="89">
        <f t="shared" si="133"/>
        <v>41.8</v>
      </c>
      <c r="CF73" s="64">
        <f t="shared" si="133"/>
        <v>0</v>
      </c>
      <c r="CG73" s="65">
        <f t="shared" si="133"/>
        <v>0</v>
      </c>
      <c r="CH73" s="65">
        <f t="shared" si="133"/>
        <v>0</v>
      </c>
      <c r="CI73" s="65">
        <f t="shared" si="133"/>
        <v>0</v>
      </c>
      <c r="CJ73" s="65">
        <f t="shared" si="133"/>
        <v>0</v>
      </c>
      <c r="CK73" s="65">
        <f t="shared" si="133"/>
        <v>0</v>
      </c>
      <c r="CL73" s="88">
        <f t="shared" si="133"/>
        <v>0</v>
      </c>
      <c r="CM73" s="89">
        <f t="shared" si="133"/>
        <v>0</v>
      </c>
      <c r="CN73" s="64">
        <f t="shared" si="133"/>
        <v>13</v>
      </c>
      <c r="CO73" s="65">
        <f t="shared" si="133"/>
        <v>2</v>
      </c>
      <c r="CP73" s="65">
        <f t="shared" si="133"/>
        <v>0</v>
      </c>
      <c r="CQ73" s="65">
        <f t="shared" si="133"/>
        <v>0</v>
      </c>
      <c r="CR73" s="65">
        <f t="shared" si="133"/>
        <v>0</v>
      </c>
      <c r="CS73" s="65">
        <f t="shared" si="133"/>
        <v>0</v>
      </c>
      <c r="CT73" s="88">
        <f t="shared" si="133"/>
        <v>0</v>
      </c>
      <c r="CU73" s="89">
        <f t="shared" si="133"/>
        <v>15</v>
      </c>
      <c r="CV73" s="64">
        <f t="shared" si="133"/>
        <v>17</v>
      </c>
      <c r="CW73" s="65">
        <f t="shared" si="133"/>
        <v>3</v>
      </c>
      <c r="CX73" s="65">
        <f t="shared" si="133"/>
        <v>0</v>
      </c>
      <c r="CY73" s="65">
        <f t="shared" si="133"/>
        <v>0</v>
      </c>
      <c r="CZ73" s="65">
        <f t="shared" si="133"/>
        <v>0</v>
      </c>
      <c r="DA73" s="65">
        <f t="shared" si="133"/>
        <v>0</v>
      </c>
      <c r="DB73" s="88">
        <f t="shared" si="133"/>
        <v>0.2</v>
      </c>
      <c r="DC73" s="89">
        <f t="shared" si="133"/>
        <v>20.2</v>
      </c>
      <c r="DD73" s="64">
        <f t="shared" si="133"/>
        <v>301</v>
      </c>
      <c r="DE73" s="65">
        <f t="shared" si="133"/>
        <v>46</v>
      </c>
      <c r="DF73" s="65">
        <f t="shared" si="133"/>
        <v>10.5</v>
      </c>
      <c r="DG73" s="65">
        <f t="shared" si="133"/>
        <v>36.799999999999997</v>
      </c>
      <c r="DH73" s="65">
        <f t="shared" si="133"/>
        <v>6</v>
      </c>
      <c r="DI73" s="65">
        <f t="shared" si="133"/>
        <v>3.2</v>
      </c>
      <c r="DJ73" s="88">
        <f t="shared" si="133"/>
        <v>0</v>
      </c>
      <c r="DK73" s="89">
        <f t="shared" si="133"/>
        <v>403.5</v>
      </c>
      <c r="DL73" s="64">
        <f t="shared" si="133"/>
        <v>10</v>
      </c>
      <c r="DM73" s="65">
        <f t="shared" si="133"/>
        <v>4</v>
      </c>
      <c r="DN73" s="65">
        <f t="shared" si="133"/>
        <v>0</v>
      </c>
      <c r="DO73" s="65">
        <f t="shared" si="133"/>
        <v>0</v>
      </c>
      <c r="DP73" s="65">
        <f t="shared" si="133"/>
        <v>0</v>
      </c>
      <c r="DQ73" s="65">
        <f t="shared" si="133"/>
        <v>0.4</v>
      </c>
      <c r="DR73" s="88">
        <f t="shared" si="133"/>
        <v>0</v>
      </c>
      <c r="DS73" s="89">
        <f t="shared" si="133"/>
        <v>14.4</v>
      </c>
      <c r="DT73" s="64">
        <f t="shared" si="133"/>
        <v>0</v>
      </c>
      <c r="DU73" s="65">
        <f t="shared" si="133"/>
        <v>0</v>
      </c>
      <c r="DV73" s="65">
        <f t="shared" si="133"/>
        <v>0</v>
      </c>
      <c r="DW73" s="65">
        <f t="shared" si="133"/>
        <v>0</v>
      </c>
      <c r="DX73" s="65">
        <f t="shared" si="133"/>
        <v>0</v>
      </c>
      <c r="DY73" s="65">
        <f t="shared" si="133"/>
        <v>0</v>
      </c>
      <c r="DZ73" s="88">
        <f t="shared" si="133"/>
        <v>0</v>
      </c>
      <c r="EA73" s="89">
        <f t="shared" si="133"/>
        <v>0</v>
      </c>
    </row>
    <row r="74" spans="1:131" s="2" customFormat="1" ht="15" customHeight="1">
      <c r="A74" s="61">
        <f t="shared" si="98"/>
        <v>0.47916666666666735</v>
      </c>
      <c r="B74" s="62" t="s">
        <v>57</v>
      </c>
      <c r="C74" s="63">
        <f t="shared" si="99"/>
        <v>0.52083333333333393</v>
      </c>
      <c r="D74" s="64">
        <f t="shared" ref="D74:BO74" si="134">D25+D26+D27+D28</f>
        <v>0</v>
      </c>
      <c r="E74" s="65">
        <f t="shared" si="134"/>
        <v>0</v>
      </c>
      <c r="F74" s="65">
        <f t="shared" si="134"/>
        <v>0</v>
      </c>
      <c r="G74" s="65">
        <f t="shared" si="134"/>
        <v>0</v>
      </c>
      <c r="H74" s="65">
        <f t="shared" si="134"/>
        <v>0</v>
      </c>
      <c r="I74" s="65">
        <f t="shared" si="134"/>
        <v>0</v>
      </c>
      <c r="J74" s="88">
        <f t="shared" si="134"/>
        <v>0</v>
      </c>
      <c r="K74" s="89">
        <f t="shared" si="134"/>
        <v>0</v>
      </c>
      <c r="L74" s="64">
        <f t="shared" si="134"/>
        <v>38</v>
      </c>
      <c r="M74" s="65">
        <f t="shared" si="134"/>
        <v>17</v>
      </c>
      <c r="N74" s="65">
        <f t="shared" si="134"/>
        <v>1.5</v>
      </c>
      <c r="O74" s="65">
        <f t="shared" si="134"/>
        <v>2.2999999999999998</v>
      </c>
      <c r="P74" s="65">
        <f t="shared" si="134"/>
        <v>0</v>
      </c>
      <c r="Q74" s="65">
        <f t="shared" si="134"/>
        <v>0</v>
      </c>
      <c r="R74" s="88">
        <f t="shared" si="134"/>
        <v>0</v>
      </c>
      <c r="S74" s="89">
        <f t="shared" si="134"/>
        <v>58.8</v>
      </c>
      <c r="T74" s="64">
        <f t="shared" si="134"/>
        <v>20</v>
      </c>
      <c r="U74" s="65">
        <f t="shared" si="134"/>
        <v>4</v>
      </c>
      <c r="V74" s="65">
        <f t="shared" si="134"/>
        <v>0</v>
      </c>
      <c r="W74" s="65">
        <f t="shared" si="134"/>
        <v>0</v>
      </c>
      <c r="X74" s="65">
        <f t="shared" si="134"/>
        <v>0</v>
      </c>
      <c r="Y74" s="65">
        <f t="shared" si="134"/>
        <v>0</v>
      </c>
      <c r="Z74" s="88">
        <f t="shared" si="134"/>
        <v>0</v>
      </c>
      <c r="AA74" s="89">
        <f t="shared" si="134"/>
        <v>24</v>
      </c>
      <c r="AB74" s="64">
        <f t="shared" si="134"/>
        <v>17</v>
      </c>
      <c r="AC74" s="65">
        <f t="shared" si="134"/>
        <v>1</v>
      </c>
      <c r="AD74" s="65">
        <f t="shared" si="134"/>
        <v>0</v>
      </c>
      <c r="AE74" s="65">
        <f t="shared" si="134"/>
        <v>0</v>
      </c>
      <c r="AF74" s="65">
        <f t="shared" si="134"/>
        <v>0</v>
      </c>
      <c r="AG74" s="65">
        <f t="shared" si="134"/>
        <v>0</v>
      </c>
      <c r="AH74" s="88">
        <f t="shared" si="134"/>
        <v>0</v>
      </c>
      <c r="AI74" s="89">
        <f t="shared" si="134"/>
        <v>18</v>
      </c>
      <c r="AJ74" s="64">
        <f t="shared" si="134"/>
        <v>31</v>
      </c>
      <c r="AK74" s="65">
        <f t="shared" si="134"/>
        <v>16</v>
      </c>
      <c r="AL74" s="65">
        <f t="shared" si="134"/>
        <v>1.5</v>
      </c>
      <c r="AM74" s="65">
        <f t="shared" si="134"/>
        <v>0</v>
      </c>
      <c r="AN74" s="65">
        <f t="shared" si="134"/>
        <v>0</v>
      </c>
      <c r="AO74" s="65">
        <f t="shared" si="134"/>
        <v>0</v>
      </c>
      <c r="AP74" s="88">
        <f t="shared" si="134"/>
        <v>0</v>
      </c>
      <c r="AQ74" s="89">
        <f t="shared" si="134"/>
        <v>48.5</v>
      </c>
      <c r="AR74" s="64">
        <f t="shared" si="134"/>
        <v>0</v>
      </c>
      <c r="AS74" s="65">
        <f t="shared" si="134"/>
        <v>0</v>
      </c>
      <c r="AT74" s="65">
        <f t="shared" si="134"/>
        <v>0</v>
      </c>
      <c r="AU74" s="65">
        <f t="shared" si="134"/>
        <v>0</v>
      </c>
      <c r="AV74" s="65">
        <f t="shared" si="134"/>
        <v>0</v>
      </c>
      <c r="AW74" s="65">
        <f t="shared" si="134"/>
        <v>0</v>
      </c>
      <c r="AX74" s="88">
        <f t="shared" si="134"/>
        <v>0</v>
      </c>
      <c r="AY74" s="89">
        <f t="shared" si="134"/>
        <v>0</v>
      </c>
      <c r="AZ74" s="64">
        <f t="shared" si="134"/>
        <v>20</v>
      </c>
      <c r="BA74" s="65">
        <f t="shared" si="134"/>
        <v>10</v>
      </c>
      <c r="BB74" s="65">
        <f t="shared" si="134"/>
        <v>0</v>
      </c>
      <c r="BC74" s="65">
        <f t="shared" si="134"/>
        <v>0</v>
      </c>
      <c r="BD74" s="65">
        <f t="shared" si="134"/>
        <v>0</v>
      </c>
      <c r="BE74" s="65">
        <f t="shared" si="134"/>
        <v>0.8</v>
      </c>
      <c r="BF74" s="88">
        <f t="shared" si="134"/>
        <v>0</v>
      </c>
      <c r="BG74" s="89">
        <f t="shared" si="134"/>
        <v>30.8</v>
      </c>
      <c r="BH74" s="64">
        <f t="shared" si="134"/>
        <v>297</v>
      </c>
      <c r="BI74" s="65">
        <f t="shared" si="134"/>
        <v>39</v>
      </c>
      <c r="BJ74" s="65">
        <f t="shared" si="134"/>
        <v>15</v>
      </c>
      <c r="BK74" s="65">
        <f t="shared" si="134"/>
        <v>23</v>
      </c>
      <c r="BL74" s="65">
        <f t="shared" si="134"/>
        <v>6</v>
      </c>
      <c r="BM74" s="65">
        <f t="shared" si="134"/>
        <v>2.4</v>
      </c>
      <c r="BN74" s="88">
        <f t="shared" si="134"/>
        <v>0.2</v>
      </c>
      <c r="BO74" s="89">
        <f t="shared" si="134"/>
        <v>382.6</v>
      </c>
      <c r="BP74" s="64">
        <f t="shared" ref="BP74:EA74" si="135">BP25+BP26+BP27+BP28</f>
        <v>20</v>
      </c>
      <c r="BQ74" s="65">
        <f t="shared" si="135"/>
        <v>4</v>
      </c>
      <c r="BR74" s="65">
        <f t="shared" si="135"/>
        <v>0</v>
      </c>
      <c r="BS74" s="65">
        <f t="shared" si="135"/>
        <v>0</v>
      </c>
      <c r="BT74" s="65">
        <f t="shared" si="135"/>
        <v>0</v>
      </c>
      <c r="BU74" s="65">
        <f t="shared" si="135"/>
        <v>0</v>
      </c>
      <c r="BV74" s="88">
        <f t="shared" si="135"/>
        <v>0</v>
      </c>
      <c r="BW74" s="89">
        <f t="shared" si="135"/>
        <v>24</v>
      </c>
      <c r="BX74" s="64">
        <f t="shared" si="135"/>
        <v>19</v>
      </c>
      <c r="BY74" s="65">
        <f t="shared" si="135"/>
        <v>6</v>
      </c>
      <c r="BZ74" s="65">
        <f t="shared" si="135"/>
        <v>1.5</v>
      </c>
      <c r="CA74" s="65">
        <f t="shared" si="135"/>
        <v>2.2999999999999998</v>
      </c>
      <c r="CB74" s="65">
        <f t="shared" si="135"/>
        <v>0</v>
      </c>
      <c r="CC74" s="65">
        <f t="shared" si="135"/>
        <v>0</v>
      </c>
      <c r="CD74" s="88">
        <f t="shared" si="135"/>
        <v>0</v>
      </c>
      <c r="CE74" s="89">
        <f t="shared" si="135"/>
        <v>28.8</v>
      </c>
      <c r="CF74" s="64">
        <f t="shared" si="135"/>
        <v>0</v>
      </c>
      <c r="CG74" s="65">
        <f t="shared" si="135"/>
        <v>0</v>
      </c>
      <c r="CH74" s="65">
        <f t="shared" si="135"/>
        <v>0</v>
      </c>
      <c r="CI74" s="65">
        <f t="shared" si="135"/>
        <v>0</v>
      </c>
      <c r="CJ74" s="65">
        <f t="shared" si="135"/>
        <v>0</v>
      </c>
      <c r="CK74" s="65">
        <f t="shared" si="135"/>
        <v>0</v>
      </c>
      <c r="CL74" s="88">
        <f t="shared" si="135"/>
        <v>0</v>
      </c>
      <c r="CM74" s="89">
        <f t="shared" si="135"/>
        <v>0</v>
      </c>
      <c r="CN74" s="64">
        <f t="shared" si="135"/>
        <v>11</v>
      </c>
      <c r="CO74" s="65">
        <f t="shared" si="135"/>
        <v>2</v>
      </c>
      <c r="CP74" s="65">
        <f t="shared" si="135"/>
        <v>0</v>
      </c>
      <c r="CQ74" s="65">
        <f t="shared" si="135"/>
        <v>0</v>
      </c>
      <c r="CR74" s="65">
        <f t="shared" si="135"/>
        <v>0</v>
      </c>
      <c r="CS74" s="65">
        <f t="shared" si="135"/>
        <v>0</v>
      </c>
      <c r="CT74" s="88">
        <f t="shared" si="135"/>
        <v>0</v>
      </c>
      <c r="CU74" s="89">
        <f t="shared" si="135"/>
        <v>13</v>
      </c>
      <c r="CV74" s="64">
        <f t="shared" si="135"/>
        <v>16</v>
      </c>
      <c r="CW74" s="65">
        <f t="shared" si="135"/>
        <v>3</v>
      </c>
      <c r="CX74" s="65">
        <f t="shared" si="135"/>
        <v>0</v>
      </c>
      <c r="CY74" s="65">
        <f t="shared" si="135"/>
        <v>0</v>
      </c>
      <c r="CZ74" s="65">
        <f t="shared" si="135"/>
        <v>0</v>
      </c>
      <c r="DA74" s="65">
        <f t="shared" si="135"/>
        <v>0</v>
      </c>
      <c r="DB74" s="88">
        <f t="shared" si="135"/>
        <v>0</v>
      </c>
      <c r="DC74" s="89">
        <f t="shared" si="135"/>
        <v>19</v>
      </c>
      <c r="DD74" s="64">
        <f t="shared" si="135"/>
        <v>337</v>
      </c>
      <c r="DE74" s="65">
        <f t="shared" si="135"/>
        <v>49</v>
      </c>
      <c r="DF74" s="65">
        <f t="shared" si="135"/>
        <v>13.5</v>
      </c>
      <c r="DG74" s="65">
        <f t="shared" si="135"/>
        <v>36.799999999999997</v>
      </c>
      <c r="DH74" s="65">
        <f t="shared" si="135"/>
        <v>6</v>
      </c>
      <c r="DI74" s="65">
        <f t="shared" si="135"/>
        <v>4</v>
      </c>
      <c r="DJ74" s="88">
        <f t="shared" si="135"/>
        <v>0</v>
      </c>
      <c r="DK74" s="89">
        <f t="shared" si="135"/>
        <v>446.3</v>
      </c>
      <c r="DL74" s="64">
        <f t="shared" si="135"/>
        <v>10</v>
      </c>
      <c r="DM74" s="65">
        <f t="shared" si="135"/>
        <v>2</v>
      </c>
      <c r="DN74" s="65">
        <f t="shared" si="135"/>
        <v>0</v>
      </c>
      <c r="DO74" s="65">
        <f t="shared" si="135"/>
        <v>0</v>
      </c>
      <c r="DP74" s="65">
        <f t="shared" si="135"/>
        <v>0</v>
      </c>
      <c r="DQ74" s="65">
        <f t="shared" si="135"/>
        <v>0.4</v>
      </c>
      <c r="DR74" s="88">
        <f t="shared" si="135"/>
        <v>0</v>
      </c>
      <c r="DS74" s="89">
        <f t="shared" si="135"/>
        <v>12.4</v>
      </c>
      <c r="DT74" s="64">
        <f t="shared" si="135"/>
        <v>0</v>
      </c>
      <c r="DU74" s="65">
        <f t="shared" si="135"/>
        <v>0</v>
      </c>
      <c r="DV74" s="65">
        <f t="shared" si="135"/>
        <v>0</v>
      </c>
      <c r="DW74" s="65">
        <f t="shared" si="135"/>
        <v>0</v>
      </c>
      <c r="DX74" s="65">
        <f t="shared" si="135"/>
        <v>0</v>
      </c>
      <c r="DY74" s="65">
        <f t="shared" si="135"/>
        <v>0</v>
      </c>
      <c r="DZ74" s="88">
        <f t="shared" si="135"/>
        <v>0</v>
      </c>
      <c r="EA74" s="89">
        <f t="shared" si="135"/>
        <v>0</v>
      </c>
    </row>
    <row r="75" spans="1:131" s="2" customFormat="1" ht="15" customHeight="1">
      <c r="A75" s="61">
        <f t="shared" si="98"/>
        <v>0.48958333333333404</v>
      </c>
      <c r="B75" s="62" t="s">
        <v>57</v>
      </c>
      <c r="C75" s="63">
        <f t="shared" si="99"/>
        <v>0.53125000000000056</v>
      </c>
      <c r="D75" s="64">
        <f t="shared" ref="D75:BO75" si="136">D26+D27+D28+D29</f>
        <v>0</v>
      </c>
      <c r="E75" s="65">
        <f t="shared" si="136"/>
        <v>0</v>
      </c>
      <c r="F75" s="65">
        <f t="shared" si="136"/>
        <v>0</v>
      </c>
      <c r="G75" s="65">
        <f t="shared" si="136"/>
        <v>0</v>
      </c>
      <c r="H75" s="65">
        <f t="shared" si="136"/>
        <v>0</v>
      </c>
      <c r="I75" s="65">
        <f t="shared" si="136"/>
        <v>0</v>
      </c>
      <c r="J75" s="88">
        <f t="shared" si="136"/>
        <v>0</v>
      </c>
      <c r="K75" s="89">
        <f t="shared" si="136"/>
        <v>0</v>
      </c>
      <c r="L75" s="64">
        <f t="shared" si="136"/>
        <v>33</v>
      </c>
      <c r="M75" s="65">
        <f t="shared" si="136"/>
        <v>18</v>
      </c>
      <c r="N75" s="65">
        <f t="shared" si="136"/>
        <v>3</v>
      </c>
      <c r="O75" s="65">
        <f t="shared" si="136"/>
        <v>0</v>
      </c>
      <c r="P75" s="65">
        <f t="shared" si="136"/>
        <v>0</v>
      </c>
      <c r="Q75" s="65">
        <f t="shared" si="136"/>
        <v>0</v>
      </c>
      <c r="R75" s="88">
        <f t="shared" si="136"/>
        <v>0</v>
      </c>
      <c r="S75" s="89">
        <f t="shared" si="136"/>
        <v>54</v>
      </c>
      <c r="T75" s="64">
        <f t="shared" si="136"/>
        <v>19</v>
      </c>
      <c r="U75" s="65">
        <f t="shared" si="136"/>
        <v>3</v>
      </c>
      <c r="V75" s="65">
        <f t="shared" si="136"/>
        <v>0</v>
      </c>
      <c r="W75" s="65">
        <f t="shared" si="136"/>
        <v>0</v>
      </c>
      <c r="X75" s="65">
        <f t="shared" si="136"/>
        <v>0</v>
      </c>
      <c r="Y75" s="65">
        <f t="shared" si="136"/>
        <v>0</v>
      </c>
      <c r="Z75" s="88">
        <f t="shared" si="136"/>
        <v>0</v>
      </c>
      <c r="AA75" s="89">
        <f t="shared" si="136"/>
        <v>22</v>
      </c>
      <c r="AB75" s="64">
        <f t="shared" si="136"/>
        <v>16</v>
      </c>
      <c r="AC75" s="65">
        <f t="shared" si="136"/>
        <v>2</v>
      </c>
      <c r="AD75" s="65">
        <f t="shared" si="136"/>
        <v>0</v>
      </c>
      <c r="AE75" s="65">
        <f t="shared" si="136"/>
        <v>0</v>
      </c>
      <c r="AF75" s="65">
        <f t="shared" si="136"/>
        <v>0</v>
      </c>
      <c r="AG75" s="65">
        <f t="shared" si="136"/>
        <v>0</v>
      </c>
      <c r="AH75" s="88">
        <f t="shared" si="136"/>
        <v>0</v>
      </c>
      <c r="AI75" s="89">
        <f t="shared" si="136"/>
        <v>18</v>
      </c>
      <c r="AJ75" s="64">
        <f t="shared" si="136"/>
        <v>27</v>
      </c>
      <c r="AK75" s="65">
        <f t="shared" si="136"/>
        <v>16</v>
      </c>
      <c r="AL75" s="65">
        <f t="shared" si="136"/>
        <v>1.5</v>
      </c>
      <c r="AM75" s="65">
        <f t="shared" si="136"/>
        <v>0</v>
      </c>
      <c r="AN75" s="65">
        <f t="shared" si="136"/>
        <v>0</v>
      </c>
      <c r="AO75" s="65">
        <f t="shared" si="136"/>
        <v>0</v>
      </c>
      <c r="AP75" s="88">
        <f t="shared" si="136"/>
        <v>0</v>
      </c>
      <c r="AQ75" s="89">
        <f t="shared" si="136"/>
        <v>44.5</v>
      </c>
      <c r="AR75" s="64">
        <f t="shared" si="136"/>
        <v>0</v>
      </c>
      <c r="AS75" s="65">
        <f t="shared" si="136"/>
        <v>0</v>
      </c>
      <c r="AT75" s="65">
        <f t="shared" si="136"/>
        <v>0</v>
      </c>
      <c r="AU75" s="65">
        <f t="shared" si="136"/>
        <v>0</v>
      </c>
      <c r="AV75" s="65">
        <f t="shared" si="136"/>
        <v>0</v>
      </c>
      <c r="AW75" s="65">
        <f t="shared" si="136"/>
        <v>0</v>
      </c>
      <c r="AX75" s="88">
        <f t="shared" si="136"/>
        <v>0</v>
      </c>
      <c r="AY75" s="89">
        <f t="shared" si="136"/>
        <v>0</v>
      </c>
      <c r="AZ75" s="64">
        <f t="shared" si="136"/>
        <v>22</v>
      </c>
      <c r="BA75" s="65">
        <f t="shared" si="136"/>
        <v>8</v>
      </c>
      <c r="BB75" s="65">
        <f t="shared" si="136"/>
        <v>1.5</v>
      </c>
      <c r="BC75" s="65">
        <f t="shared" si="136"/>
        <v>2.2999999999999998</v>
      </c>
      <c r="BD75" s="65">
        <f t="shared" si="136"/>
        <v>0</v>
      </c>
      <c r="BE75" s="65">
        <f t="shared" si="136"/>
        <v>0.4</v>
      </c>
      <c r="BF75" s="88">
        <f t="shared" si="136"/>
        <v>0</v>
      </c>
      <c r="BG75" s="89">
        <f t="shared" si="136"/>
        <v>34.200000000000003</v>
      </c>
      <c r="BH75" s="64">
        <f t="shared" si="136"/>
        <v>296</v>
      </c>
      <c r="BI75" s="65">
        <f t="shared" si="136"/>
        <v>45</v>
      </c>
      <c r="BJ75" s="65">
        <f t="shared" si="136"/>
        <v>22.5</v>
      </c>
      <c r="BK75" s="65">
        <f t="shared" si="136"/>
        <v>23</v>
      </c>
      <c r="BL75" s="65">
        <f t="shared" si="136"/>
        <v>6</v>
      </c>
      <c r="BM75" s="65">
        <f t="shared" si="136"/>
        <v>1.2000000000000002</v>
      </c>
      <c r="BN75" s="88">
        <f t="shared" si="136"/>
        <v>0</v>
      </c>
      <c r="BO75" s="89">
        <f t="shared" si="136"/>
        <v>393.70000000000005</v>
      </c>
      <c r="BP75" s="64">
        <f t="shared" ref="BP75:EA75" si="137">BP26+BP27+BP28+BP29</f>
        <v>15</v>
      </c>
      <c r="BQ75" s="65">
        <f t="shared" si="137"/>
        <v>6</v>
      </c>
      <c r="BR75" s="65">
        <f t="shared" si="137"/>
        <v>0</v>
      </c>
      <c r="BS75" s="65">
        <f t="shared" si="137"/>
        <v>0</v>
      </c>
      <c r="BT75" s="65">
        <f t="shared" si="137"/>
        <v>0</v>
      </c>
      <c r="BU75" s="65">
        <f t="shared" si="137"/>
        <v>0</v>
      </c>
      <c r="BV75" s="88">
        <f t="shared" si="137"/>
        <v>0</v>
      </c>
      <c r="BW75" s="89">
        <f t="shared" si="137"/>
        <v>21</v>
      </c>
      <c r="BX75" s="64">
        <f t="shared" si="137"/>
        <v>22</v>
      </c>
      <c r="BY75" s="65">
        <f t="shared" si="137"/>
        <v>4</v>
      </c>
      <c r="BZ75" s="65">
        <f t="shared" si="137"/>
        <v>1.5</v>
      </c>
      <c r="CA75" s="65">
        <f t="shared" si="137"/>
        <v>4.5999999999999996</v>
      </c>
      <c r="CB75" s="65">
        <f t="shared" si="137"/>
        <v>0</v>
      </c>
      <c r="CC75" s="65">
        <f t="shared" si="137"/>
        <v>0</v>
      </c>
      <c r="CD75" s="88">
        <f t="shared" si="137"/>
        <v>0</v>
      </c>
      <c r="CE75" s="89">
        <f t="shared" si="137"/>
        <v>32.1</v>
      </c>
      <c r="CF75" s="64">
        <f t="shared" si="137"/>
        <v>0</v>
      </c>
      <c r="CG75" s="65">
        <f t="shared" si="137"/>
        <v>0</v>
      </c>
      <c r="CH75" s="65">
        <f t="shared" si="137"/>
        <v>0</v>
      </c>
      <c r="CI75" s="65">
        <f t="shared" si="137"/>
        <v>0</v>
      </c>
      <c r="CJ75" s="65">
        <f t="shared" si="137"/>
        <v>0</v>
      </c>
      <c r="CK75" s="65">
        <f t="shared" si="137"/>
        <v>0</v>
      </c>
      <c r="CL75" s="88">
        <f t="shared" si="137"/>
        <v>0</v>
      </c>
      <c r="CM75" s="89">
        <f t="shared" si="137"/>
        <v>0</v>
      </c>
      <c r="CN75" s="64">
        <f t="shared" si="137"/>
        <v>10</v>
      </c>
      <c r="CO75" s="65">
        <f t="shared" si="137"/>
        <v>3</v>
      </c>
      <c r="CP75" s="65">
        <f t="shared" si="137"/>
        <v>1.5</v>
      </c>
      <c r="CQ75" s="65">
        <f t="shared" si="137"/>
        <v>0</v>
      </c>
      <c r="CR75" s="65">
        <f t="shared" si="137"/>
        <v>0</v>
      </c>
      <c r="CS75" s="65">
        <f t="shared" si="137"/>
        <v>0</v>
      </c>
      <c r="CT75" s="88">
        <f t="shared" si="137"/>
        <v>0</v>
      </c>
      <c r="CU75" s="89">
        <f t="shared" si="137"/>
        <v>14.5</v>
      </c>
      <c r="CV75" s="64">
        <f t="shared" si="137"/>
        <v>18</v>
      </c>
      <c r="CW75" s="65">
        <f t="shared" si="137"/>
        <v>3</v>
      </c>
      <c r="CX75" s="65">
        <f t="shared" si="137"/>
        <v>0</v>
      </c>
      <c r="CY75" s="65">
        <f t="shared" si="137"/>
        <v>0</v>
      </c>
      <c r="CZ75" s="65">
        <f t="shared" si="137"/>
        <v>0</v>
      </c>
      <c r="DA75" s="65">
        <f t="shared" si="137"/>
        <v>1.2000000000000002</v>
      </c>
      <c r="DB75" s="88">
        <f t="shared" si="137"/>
        <v>0</v>
      </c>
      <c r="DC75" s="89">
        <f t="shared" si="137"/>
        <v>22.2</v>
      </c>
      <c r="DD75" s="64">
        <f t="shared" si="137"/>
        <v>334</v>
      </c>
      <c r="DE75" s="65">
        <f t="shared" si="137"/>
        <v>48</v>
      </c>
      <c r="DF75" s="65">
        <f t="shared" si="137"/>
        <v>16.5</v>
      </c>
      <c r="DG75" s="65">
        <f t="shared" si="137"/>
        <v>27.599999999999998</v>
      </c>
      <c r="DH75" s="65">
        <f t="shared" si="137"/>
        <v>6</v>
      </c>
      <c r="DI75" s="65">
        <f t="shared" si="137"/>
        <v>4</v>
      </c>
      <c r="DJ75" s="88">
        <f t="shared" si="137"/>
        <v>0</v>
      </c>
      <c r="DK75" s="89">
        <f t="shared" si="137"/>
        <v>436.1</v>
      </c>
      <c r="DL75" s="64">
        <f t="shared" si="137"/>
        <v>15</v>
      </c>
      <c r="DM75" s="65">
        <f t="shared" si="137"/>
        <v>1</v>
      </c>
      <c r="DN75" s="65">
        <f t="shared" si="137"/>
        <v>0</v>
      </c>
      <c r="DO75" s="65">
        <f t="shared" si="137"/>
        <v>0</v>
      </c>
      <c r="DP75" s="65">
        <f t="shared" si="137"/>
        <v>0</v>
      </c>
      <c r="DQ75" s="65">
        <f t="shared" si="137"/>
        <v>0.4</v>
      </c>
      <c r="DR75" s="88">
        <f t="shared" si="137"/>
        <v>0</v>
      </c>
      <c r="DS75" s="89">
        <f t="shared" si="137"/>
        <v>16.399999999999999</v>
      </c>
      <c r="DT75" s="64">
        <f t="shared" si="137"/>
        <v>0</v>
      </c>
      <c r="DU75" s="65">
        <f t="shared" si="137"/>
        <v>0</v>
      </c>
      <c r="DV75" s="65">
        <f t="shared" si="137"/>
        <v>0</v>
      </c>
      <c r="DW75" s="65">
        <f t="shared" si="137"/>
        <v>0</v>
      </c>
      <c r="DX75" s="65">
        <f t="shared" si="137"/>
        <v>0</v>
      </c>
      <c r="DY75" s="65">
        <f t="shared" si="137"/>
        <v>0</v>
      </c>
      <c r="DZ75" s="88">
        <f t="shared" si="137"/>
        <v>0</v>
      </c>
      <c r="EA75" s="89">
        <f t="shared" si="137"/>
        <v>0</v>
      </c>
    </row>
    <row r="76" spans="1:131" s="2" customFormat="1" ht="15" customHeight="1">
      <c r="A76" s="61">
        <f t="shared" si="98"/>
        <v>0.50000000000000067</v>
      </c>
      <c r="B76" s="62" t="s">
        <v>57</v>
      </c>
      <c r="C76" s="63">
        <f t="shared" si="99"/>
        <v>0.54166666666666718</v>
      </c>
      <c r="D76" s="64">
        <f t="shared" ref="D76:BO76" si="138">D27+D28+D29+D30</f>
        <v>0</v>
      </c>
      <c r="E76" s="65">
        <f t="shared" si="138"/>
        <v>0</v>
      </c>
      <c r="F76" s="65">
        <f t="shared" si="138"/>
        <v>0</v>
      </c>
      <c r="G76" s="65">
        <f t="shared" si="138"/>
        <v>0</v>
      </c>
      <c r="H76" s="65">
        <f t="shared" si="138"/>
        <v>0</v>
      </c>
      <c r="I76" s="65">
        <f t="shared" si="138"/>
        <v>0</v>
      </c>
      <c r="J76" s="88">
        <f t="shared" si="138"/>
        <v>0</v>
      </c>
      <c r="K76" s="89">
        <f t="shared" si="138"/>
        <v>0</v>
      </c>
      <c r="L76" s="64">
        <f t="shared" si="138"/>
        <v>36</v>
      </c>
      <c r="M76" s="65">
        <f t="shared" si="138"/>
        <v>18</v>
      </c>
      <c r="N76" s="65">
        <f t="shared" si="138"/>
        <v>3</v>
      </c>
      <c r="O76" s="65">
        <f t="shared" si="138"/>
        <v>0</v>
      </c>
      <c r="P76" s="65">
        <f t="shared" si="138"/>
        <v>0</v>
      </c>
      <c r="Q76" s="65">
        <f t="shared" si="138"/>
        <v>0</v>
      </c>
      <c r="R76" s="88">
        <f t="shared" si="138"/>
        <v>0</v>
      </c>
      <c r="S76" s="89">
        <f t="shared" si="138"/>
        <v>57</v>
      </c>
      <c r="T76" s="64">
        <f t="shared" si="138"/>
        <v>15</v>
      </c>
      <c r="U76" s="65">
        <f t="shared" si="138"/>
        <v>2</v>
      </c>
      <c r="V76" s="65">
        <f t="shared" si="138"/>
        <v>0</v>
      </c>
      <c r="W76" s="65">
        <f t="shared" si="138"/>
        <v>0</v>
      </c>
      <c r="X76" s="65">
        <f t="shared" si="138"/>
        <v>0</v>
      </c>
      <c r="Y76" s="65">
        <f t="shared" si="138"/>
        <v>0</v>
      </c>
      <c r="Z76" s="88">
        <f t="shared" si="138"/>
        <v>0</v>
      </c>
      <c r="AA76" s="89">
        <f t="shared" si="138"/>
        <v>17</v>
      </c>
      <c r="AB76" s="64">
        <f t="shared" si="138"/>
        <v>14</v>
      </c>
      <c r="AC76" s="65">
        <f t="shared" si="138"/>
        <v>3</v>
      </c>
      <c r="AD76" s="65">
        <f t="shared" si="138"/>
        <v>0</v>
      </c>
      <c r="AE76" s="65">
        <f t="shared" si="138"/>
        <v>0</v>
      </c>
      <c r="AF76" s="65">
        <f t="shared" si="138"/>
        <v>0</v>
      </c>
      <c r="AG76" s="65">
        <f t="shared" si="138"/>
        <v>0</v>
      </c>
      <c r="AH76" s="88">
        <f t="shared" si="138"/>
        <v>0.2</v>
      </c>
      <c r="AI76" s="89">
        <f t="shared" si="138"/>
        <v>17.2</v>
      </c>
      <c r="AJ76" s="64">
        <f t="shared" si="138"/>
        <v>30</v>
      </c>
      <c r="AK76" s="65">
        <f t="shared" si="138"/>
        <v>16</v>
      </c>
      <c r="AL76" s="65">
        <f t="shared" si="138"/>
        <v>3</v>
      </c>
      <c r="AM76" s="65">
        <f t="shared" si="138"/>
        <v>0</v>
      </c>
      <c r="AN76" s="65">
        <f t="shared" si="138"/>
        <v>0</v>
      </c>
      <c r="AO76" s="65">
        <f t="shared" si="138"/>
        <v>0</v>
      </c>
      <c r="AP76" s="88">
        <f t="shared" si="138"/>
        <v>0</v>
      </c>
      <c r="AQ76" s="89">
        <f t="shared" si="138"/>
        <v>49</v>
      </c>
      <c r="AR76" s="64">
        <f t="shared" si="138"/>
        <v>0</v>
      </c>
      <c r="AS76" s="65">
        <f t="shared" si="138"/>
        <v>0</v>
      </c>
      <c r="AT76" s="65">
        <f t="shared" si="138"/>
        <v>0</v>
      </c>
      <c r="AU76" s="65">
        <f t="shared" si="138"/>
        <v>0</v>
      </c>
      <c r="AV76" s="65">
        <f t="shared" si="138"/>
        <v>0</v>
      </c>
      <c r="AW76" s="65">
        <f t="shared" si="138"/>
        <v>0</v>
      </c>
      <c r="AX76" s="88">
        <f t="shared" si="138"/>
        <v>0</v>
      </c>
      <c r="AY76" s="89">
        <f t="shared" si="138"/>
        <v>0</v>
      </c>
      <c r="AZ76" s="64">
        <f t="shared" si="138"/>
        <v>27</v>
      </c>
      <c r="BA76" s="65">
        <f t="shared" si="138"/>
        <v>8</v>
      </c>
      <c r="BB76" s="65">
        <f t="shared" si="138"/>
        <v>1.5</v>
      </c>
      <c r="BC76" s="65">
        <f t="shared" si="138"/>
        <v>2.2999999999999998</v>
      </c>
      <c r="BD76" s="65">
        <f t="shared" si="138"/>
        <v>0</v>
      </c>
      <c r="BE76" s="65">
        <f t="shared" si="138"/>
        <v>0</v>
      </c>
      <c r="BF76" s="88">
        <f t="shared" si="138"/>
        <v>0</v>
      </c>
      <c r="BG76" s="89">
        <f t="shared" si="138"/>
        <v>38.799999999999997</v>
      </c>
      <c r="BH76" s="64">
        <f t="shared" si="138"/>
        <v>293</v>
      </c>
      <c r="BI76" s="65">
        <f t="shared" si="138"/>
        <v>53</v>
      </c>
      <c r="BJ76" s="65">
        <f t="shared" si="138"/>
        <v>25.5</v>
      </c>
      <c r="BK76" s="65">
        <f t="shared" si="138"/>
        <v>23</v>
      </c>
      <c r="BL76" s="65">
        <f t="shared" si="138"/>
        <v>6</v>
      </c>
      <c r="BM76" s="65">
        <f t="shared" si="138"/>
        <v>1.2000000000000002</v>
      </c>
      <c r="BN76" s="88">
        <f t="shared" si="138"/>
        <v>0</v>
      </c>
      <c r="BO76" s="89">
        <f t="shared" si="138"/>
        <v>401.70000000000005</v>
      </c>
      <c r="BP76" s="64">
        <f t="shared" ref="BP76:EA76" si="139">BP27+BP28+BP29+BP30</f>
        <v>18</v>
      </c>
      <c r="BQ76" s="65">
        <f t="shared" si="139"/>
        <v>7</v>
      </c>
      <c r="BR76" s="65">
        <f t="shared" si="139"/>
        <v>0</v>
      </c>
      <c r="BS76" s="65">
        <f t="shared" si="139"/>
        <v>0</v>
      </c>
      <c r="BT76" s="65">
        <f t="shared" si="139"/>
        <v>0</v>
      </c>
      <c r="BU76" s="65">
        <f t="shared" si="139"/>
        <v>0</v>
      </c>
      <c r="BV76" s="88">
        <f t="shared" si="139"/>
        <v>0</v>
      </c>
      <c r="BW76" s="89">
        <f t="shared" si="139"/>
        <v>25</v>
      </c>
      <c r="BX76" s="64">
        <f t="shared" si="139"/>
        <v>21</v>
      </c>
      <c r="BY76" s="65">
        <f t="shared" si="139"/>
        <v>3</v>
      </c>
      <c r="BZ76" s="65">
        <f t="shared" si="139"/>
        <v>1.5</v>
      </c>
      <c r="CA76" s="65">
        <f t="shared" si="139"/>
        <v>2.2999999999999998</v>
      </c>
      <c r="CB76" s="65">
        <f t="shared" si="139"/>
        <v>0</v>
      </c>
      <c r="CC76" s="65">
        <f t="shared" si="139"/>
        <v>0</v>
      </c>
      <c r="CD76" s="88">
        <f t="shared" si="139"/>
        <v>0</v>
      </c>
      <c r="CE76" s="89">
        <f t="shared" si="139"/>
        <v>27.8</v>
      </c>
      <c r="CF76" s="64">
        <f t="shared" si="139"/>
        <v>0</v>
      </c>
      <c r="CG76" s="65">
        <f t="shared" si="139"/>
        <v>0</v>
      </c>
      <c r="CH76" s="65">
        <f t="shared" si="139"/>
        <v>0</v>
      </c>
      <c r="CI76" s="65">
        <f t="shared" si="139"/>
        <v>0</v>
      </c>
      <c r="CJ76" s="65">
        <f t="shared" si="139"/>
        <v>0</v>
      </c>
      <c r="CK76" s="65">
        <f t="shared" si="139"/>
        <v>0</v>
      </c>
      <c r="CL76" s="88">
        <f t="shared" si="139"/>
        <v>0</v>
      </c>
      <c r="CM76" s="89">
        <f t="shared" si="139"/>
        <v>0</v>
      </c>
      <c r="CN76" s="64">
        <f t="shared" si="139"/>
        <v>10</v>
      </c>
      <c r="CO76" s="65">
        <f t="shared" si="139"/>
        <v>2</v>
      </c>
      <c r="CP76" s="65">
        <f t="shared" si="139"/>
        <v>1.5</v>
      </c>
      <c r="CQ76" s="65">
        <f t="shared" si="139"/>
        <v>0</v>
      </c>
      <c r="CR76" s="65">
        <f t="shared" si="139"/>
        <v>0</v>
      </c>
      <c r="CS76" s="65">
        <f t="shared" si="139"/>
        <v>0</v>
      </c>
      <c r="CT76" s="88">
        <f t="shared" si="139"/>
        <v>0</v>
      </c>
      <c r="CU76" s="89">
        <f t="shared" si="139"/>
        <v>13.5</v>
      </c>
      <c r="CV76" s="64">
        <f t="shared" si="139"/>
        <v>19</v>
      </c>
      <c r="CW76" s="65">
        <f t="shared" si="139"/>
        <v>2</v>
      </c>
      <c r="CX76" s="65">
        <f t="shared" si="139"/>
        <v>1.5</v>
      </c>
      <c r="CY76" s="65">
        <f t="shared" si="139"/>
        <v>0</v>
      </c>
      <c r="CZ76" s="65">
        <f t="shared" si="139"/>
        <v>0</v>
      </c>
      <c r="DA76" s="65">
        <f t="shared" si="139"/>
        <v>1.2000000000000002</v>
      </c>
      <c r="DB76" s="88">
        <f t="shared" si="139"/>
        <v>0</v>
      </c>
      <c r="DC76" s="89">
        <f t="shared" si="139"/>
        <v>23.7</v>
      </c>
      <c r="DD76" s="64">
        <f t="shared" si="139"/>
        <v>350</v>
      </c>
      <c r="DE76" s="65">
        <f t="shared" si="139"/>
        <v>51</v>
      </c>
      <c r="DF76" s="65">
        <f t="shared" si="139"/>
        <v>10.5</v>
      </c>
      <c r="DG76" s="65">
        <f t="shared" si="139"/>
        <v>27.6</v>
      </c>
      <c r="DH76" s="65">
        <f t="shared" si="139"/>
        <v>6</v>
      </c>
      <c r="DI76" s="65">
        <f t="shared" si="139"/>
        <v>4</v>
      </c>
      <c r="DJ76" s="88">
        <f t="shared" si="139"/>
        <v>0</v>
      </c>
      <c r="DK76" s="89">
        <f t="shared" si="139"/>
        <v>449.1</v>
      </c>
      <c r="DL76" s="64">
        <f t="shared" si="139"/>
        <v>17</v>
      </c>
      <c r="DM76" s="65">
        <f t="shared" si="139"/>
        <v>1</v>
      </c>
      <c r="DN76" s="65">
        <f t="shared" si="139"/>
        <v>0</v>
      </c>
      <c r="DO76" s="65">
        <f t="shared" si="139"/>
        <v>0</v>
      </c>
      <c r="DP76" s="65">
        <f t="shared" si="139"/>
        <v>0</v>
      </c>
      <c r="DQ76" s="65">
        <f t="shared" si="139"/>
        <v>0.4</v>
      </c>
      <c r="DR76" s="88">
        <f t="shared" si="139"/>
        <v>0</v>
      </c>
      <c r="DS76" s="89">
        <f t="shared" si="139"/>
        <v>18.399999999999999</v>
      </c>
      <c r="DT76" s="64">
        <f t="shared" si="139"/>
        <v>0</v>
      </c>
      <c r="DU76" s="65">
        <f t="shared" si="139"/>
        <v>0</v>
      </c>
      <c r="DV76" s="65">
        <f t="shared" si="139"/>
        <v>0</v>
      </c>
      <c r="DW76" s="65">
        <f t="shared" si="139"/>
        <v>0</v>
      </c>
      <c r="DX76" s="65">
        <f t="shared" si="139"/>
        <v>0</v>
      </c>
      <c r="DY76" s="65">
        <f t="shared" si="139"/>
        <v>0</v>
      </c>
      <c r="DZ76" s="88">
        <f t="shared" si="139"/>
        <v>0</v>
      </c>
      <c r="EA76" s="89">
        <f t="shared" si="139"/>
        <v>0</v>
      </c>
    </row>
    <row r="77" spans="1:131" s="2" customFormat="1" ht="15" customHeight="1">
      <c r="A77" s="61">
        <f t="shared" si="98"/>
        <v>0.5104166666666673</v>
      </c>
      <c r="B77" s="62" t="s">
        <v>57</v>
      </c>
      <c r="C77" s="63">
        <f t="shared" si="99"/>
        <v>0.55208333333333381</v>
      </c>
      <c r="D77" s="64">
        <f t="shared" ref="D77:BO77" si="140">D28+D29+D30+D31</f>
        <v>0</v>
      </c>
      <c r="E77" s="65">
        <f t="shared" si="140"/>
        <v>0</v>
      </c>
      <c r="F77" s="65">
        <f t="shared" si="140"/>
        <v>0</v>
      </c>
      <c r="G77" s="65">
        <f t="shared" si="140"/>
        <v>0</v>
      </c>
      <c r="H77" s="65">
        <f t="shared" si="140"/>
        <v>0</v>
      </c>
      <c r="I77" s="65">
        <f t="shared" si="140"/>
        <v>0</v>
      </c>
      <c r="J77" s="88">
        <f t="shared" si="140"/>
        <v>0</v>
      </c>
      <c r="K77" s="89">
        <f t="shared" si="140"/>
        <v>0</v>
      </c>
      <c r="L77" s="64">
        <f t="shared" si="140"/>
        <v>31</v>
      </c>
      <c r="M77" s="65">
        <f t="shared" si="140"/>
        <v>16</v>
      </c>
      <c r="N77" s="65">
        <f t="shared" si="140"/>
        <v>3</v>
      </c>
      <c r="O77" s="65">
        <f t="shared" si="140"/>
        <v>0</v>
      </c>
      <c r="P77" s="65">
        <f t="shared" si="140"/>
        <v>0</v>
      </c>
      <c r="Q77" s="65">
        <f t="shared" si="140"/>
        <v>0</v>
      </c>
      <c r="R77" s="88">
        <f t="shared" si="140"/>
        <v>0</v>
      </c>
      <c r="S77" s="89">
        <f t="shared" si="140"/>
        <v>50</v>
      </c>
      <c r="T77" s="64">
        <f t="shared" si="140"/>
        <v>17</v>
      </c>
      <c r="U77" s="65">
        <f t="shared" si="140"/>
        <v>3</v>
      </c>
      <c r="V77" s="65">
        <f t="shared" si="140"/>
        <v>0</v>
      </c>
      <c r="W77" s="65">
        <f t="shared" si="140"/>
        <v>0</v>
      </c>
      <c r="X77" s="65">
        <f t="shared" si="140"/>
        <v>0</v>
      </c>
      <c r="Y77" s="65">
        <f t="shared" si="140"/>
        <v>0</v>
      </c>
      <c r="Z77" s="88">
        <f t="shared" si="140"/>
        <v>0</v>
      </c>
      <c r="AA77" s="89">
        <f t="shared" si="140"/>
        <v>20</v>
      </c>
      <c r="AB77" s="64">
        <f t="shared" si="140"/>
        <v>14</v>
      </c>
      <c r="AC77" s="65">
        <f t="shared" si="140"/>
        <v>4</v>
      </c>
      <c r="AD77" s="65">
        <f t="shared" si="140"/>
        <v>0</v>
      </c>
      <c r="AE77" s="65">
        <f t="shared" si="140"/>
        <v>0</v>
      </c>
      <c r="AF77" s="65">
        <f t="shared" si="140"/>
        <v>0</v>
      </c>
      <c r="AG77" s="65">
        <f t="shared" si="140"/>
        <v>0</v>
      </c>
      <c r="AH77" s="88">
        <f t="shared" si="140"/>
        <v>0.2</v>
      </c>
      <c r="AI77" s="89">
        <f t="shared" si="140"/>
        <v>18.2</v>
      </c>
      <c r="AJ77" s="64">
        <f t="shared" si="140"/>
        <v>29</v>
      </c>
      <c r="AK77" s="65">
        <f t="shared" si="140"/>
        <v>15</v>
      </c>
      <c r="AL77" s="65">
        <f t="shared" si="140"/>
        <v>3</v>
      </c>
      <c r="AM77" s="65">
        <f t="shared" si="140"/>
        <v>0</v>
      </c>
      <c r="AN77" s="65">
        <f t="shared" si="140"/>
        <v>0</v>
      </c>
      <c r="AO77" s="65">
        <f t="shared" si="140"/>
        <v>0</v>
      </c>
      <c r="AP77" s="88">
        <f t="shared" si="140"/>
        <v>0</v>
      </c>
      <c r="AQ77" s="89">
        <f t="shared" si="140"/>
        <v>47</v>
      </c>
      <c r="AR77" s="64">
        <f t="shared" si="140"/>
        <v>0</v>
      </c>
      <c r="AS77" s="65">
        <f t="shared" si="140"/>
        <v>0</v>
      </c>
      <c r="AT77" s="65">
        <f t="shared" si="140"/>
        <v>0</v>
      </c>
      <c r="AU77" s="65">
        <f t="shared" si="140"/>
        <v>0</v>
      </c>
      <c r="AV77" s="65">
        <f t="shared" si="140"/>
        <v>0</v>
      </c>
      <c r="AW77" s="65">
        <f t="shared" si="140"/>
        <v>0</v>
      </c>
      <c r="AX77" s="88">
        <f t="shared" si="140"/>
        <v>0</v>
      </c>
      <c r="AY77" s="89">
        <f t="shared" si="140"/>
        <v>0</v>
      </c>
      <c r="AZ77" s="64">
        <f t="shared" si="140"/>
        <v>26</v>
      </c>
      <c r="BA77" s="65">
        <f t="shared" si="140"/>
        <v>5</v>
      </c>
      <c r="BB77" s="65">
        <f t="shared" si="140"/>
        <v>1.5</v>
      </c>
      <c r="BC77" s="65">
        <f t="shared" si="140"/>
        <v>2.2999999999999998</v>
      </c>
      <c r="BD77" s="65">
        <f t="shared" si="140"/>
        <v>0</v>
      </c>
      <c r="BE77" s="65">
        <f t="shared" si="140"/>
        <v>0</v>
      </c>
      <c r="BF77" s="88">
        <f t="shared" si="140"/>
        <v>0</v>
      </c>
      <c r="BG77" s="89">
        <f t="shared" si="140"/>
        <v>34.799999999999997</v>
      </c>
      <c r="BH77" s="64">
        <f t="shared" si="140"/>
        <v>284</v>
      </c>
      <c r="BI77" s="65">
        <f t="shared" si="140"/>
        <v>48</v>
      </c>
      <c r="BJ77" s="65">
        <f t="shared" si="140"/>
        <v>24</v>
      </c>
      <c r="BK77" s="65">
        <f t="shared" si="140"/>
        <v>27.6</v>
      </c>
      <c r="BL77" s="65">
        <f t="shared" si="140"/>
        <v>6</v>
      </c>
      <c r="BM77" s="65">
        <f t="shared" si="140"/>
        <v>0.4</v>
      </c>
      <c r="BN77" s="88">
        <f t="shared" si="140"/>
        <v>0.2</v>
      </c>
      <c r="BO77" s="89">
        <f t="shared" si="140"/>
        <v>390.2</v>
      </c>
      <c r="BP77" s="64">
        <f t="shared" ref="BP77:EA77" si="141">BP28+BP29+BP30+BP31</f>
        <v>17</v>
      </c>
      <c r="BQ77" s="65">
        <f t="shared" si="141"/>
        <v>7</v>
      </c>
      <c r="BR77" s="65">
        <f t="shared" si="141"/>
        <v>1.5</v>
      </c>
      <c r="BS77" s="65">
        <f t="shared" si="141"/>
        <v>0</v>
      </c>
      <c r="BT77" s="65">
        <f t="shared" si="141"/>
        <v>0</v>
      </c>
      <c r="BU77" s="65">
        <f t="shared" si="141"/>
        <v>0.4</v>
      </c>
      <c r="BV77" s="88">
        <f t="shared" si="141"/>
        <v>0</v>
      </c>
      <c r="BW77" s="89">
        <f t="shared" si="141"/>
        <v>25.9</v>
      </c>
      <c r="BX77" s="64">
        <f t="shared" si="141"/>
        <v>26</v>
      </c>
      <c r="BY77" s="65">
        <f t="shared" si="141"/>
        <v>3</v>
      </c>
      <c r="BZ77" s="65">
        <f t="shared" si="141"/>
        <v>1.5</v>
      </c>
      <c r="CA77" s="65">
        <f t="shared" si="141"/>
        <v>2.2999999999999998</v>
      </c>
      <c r="CB77" s="65">
        <f t="shared" si="141"/>
        <v>0</v>
      </c>
      <c r="CC77" s="65">
        <f t="shared" si="141"/>
        <v>0</v>
      </c>
      <c r="CD77" s="88">
        <f t="shared" si="141"/>
        <v>0</v>
      </c>
      <c r="CE77" s="89">
        <f t="shared" si="141"/>
        <v>32.799999999999997</v>
      </c>
      <c r="CF77" s="64">
        <f t="shared" si="141"/>
        <v>0</v>
      </c>
      <c r="CG77" s="65">
        <f t="shared" si="141"/>
        <v>0</v>
      </c>
      <c r="CH77" s="65">
        <f t="shared" si="141"/>
        <v>0</v>
      </c>
      <c r="CI77" s="65">
        <f t="shared" si="141"/>
        <v>0</v>
      </c>
      <c r="CJ77" s="65">
        <f t="shared" si="141"/>
        <v>0</v>
      </c>
      <c r="CK77" s="65">
        <f t="shared" si="141"/>
        <v>0</v>
      </c>
      <c r="CL77" s="88">
        <f t="shared" si="141"/>
        <v>0</v>
      </c>
      <c r="CM77" s="89">
        <f t="shared" si="141"/>
        <v>0</v>
      </c>
      <c r="CN77" s="64">
        <f t="shared" si="141"/>
        <v>10</v>
      </c>
      <c r="CO77" s="65">
        <f t="shared" si="141"/>
        <v>3</v>
      </c>
      <c r="CP77" s="65">
        <f t="shared" si="141"/>
        <v>1.5</v>
      </c>
      <c r="CQ77" s="65">
        <f t="shared" si="141"/>
        <v>0</v>
      </c>
      <c r="CR77" s="65">
        <f t="shared" si="141"/>
        <v>0</v>
      </c>
      <c r="CS77" s="65">
        <f t="shared" si="141"/>
        <v>0</v>
      </c>
      <c r="CT77" s="88">
        <f t="shared" si="141"/>
        <v>0</v>
      </c>
      <c r="CU77" s="89">
        <f t="shared" si="141"/>
        <v>14.5</v>
      </c>
      <c r="CV77" s="64">
        <f t="shared" si="141"/>
        <v>19</v>
      </c>
      <c r="CW77" s="65">
        <f t="shared" si="141"/>
        <v>3</v>
      </c>
      <c r="CX77" s="65">
        <f t="shared" si="141"/>
        <v>1.5</v>
      </c>
      <c r="CY77" s="65">
        <f t="shared" si="141"/>
        <v>0</v>
      </c>
      <c r="CZ77" s="65">
        <f t="shared" si="141"/>
        <v>0</v>
      </c>
      <c r="DA77" s="65">
        <f t="shared" si="141"/>
        <v>1.2000000000000002</v>
      </c>
      <c r="DB77" s="88">
        <f t="shared" si="141"/>
        <v>0</v>
      </c>
      <c r="DC77" s="89">
        <f t="shared" si="141"/>
        <v>24.7</v>
      </c>
      <c r="DD77" s="64">
        <f t="shared" si="141"/>
        <v>333</v>
      </c>
      <c r="DE77" s="65">
        <f t="shared" si="141"/>
        <v>44</v>
      </c>
      <c r="DF77" s="65">
        <f t="shared" si="141"/>
        <v>13.5</v>
      </c>
      <c r="DG77" s="65">
        <f t="shared" si="141"/>
        <v>16.099999999999998</v>
      </c>
      <c r="DH77" s="65">
        <f t="shared" si="141"/>
        <v>6</v>
      </c>
      <c r="DI77" s="65">
        <f t="shared" si="141"/>
        <v>1.6</v>
      </c>
      <c r="DJ77" s="88">
        <f t="shared" si="141"/>
        <v>0</v>
      </c>
      <c r="DK77" s="89">
        <f t="shared" si="141"/>
        <v>414.20000000000005</v>
      </c>
      <c r="DL77" s="64">
        <f t="shared" si="141"/>
        <v>16</v>
      </c>
      <c r="DM77" s="65">
        <f t="shared" si="141"/>
        <v>0</v>
      </c>
      <c r="DN77" s="65">
        <f t="shared" si="141"/>
        <v>0</v>
      </c>
      <c r="DO77" s="65">
        <f t="shared" si="141"/>
        <v>0</v>
      </c>
      <c r="DP77" s="65">
        <f t="shared" si="141"/>
        <v>0</v>
      </c>
      <c r="DQ77" s="65">
        <f t="shared" si="141"/>
        <v>0</v>
      </c>
      <c r="DR77" s="88">
        <f t="shared" si="141"/>
        <v>0</v>
      </c>
      <c r="DS77" s="89">
        <f t="shared" si="141"/>
        <v>16</v>
      </c>
      <c r="DT77" s="64">
        <f t="shared" si="141"/>
        <v>0</v>
      </c>
      <c r="DU77" s="65">
        <f t="shared" si="141"/>
        <v>0</v>
      </c>
      <c r="DV77" s="65">
        <f t="shared" si="141"/>
        <v>0</v>
      </c>
      <c r="DW77" s="65">
        <f t="shared" si="141"/>
        <v>0</v>
      </c>
      <c r="DX77" s="65">
        <f t="shared" si="141"/>
        <v>0</v>
      </c>
      <c r="DY77" s="65">
        <f t="shared" si="141"/>
        <v>0</v>
      </c>
      <c r="DZ77" s="88">
        <f t="shared" si="141"/>
        <v>0</v>
      </c>
      <c r="EA77" s="89">
        <f t="shared" si="141"/>
        <v>0</v>
      </c>
    </row>
    <row r="78" spans="1:131" s="2" customFormat="1" ht="15" customHeight="1">
      <c r="A78" s="61">
        <f t="shared" si="98"/>
        <v>0.52083333333333393</v>
      </c>
      <c r="B78" s="62" t="s">
        <v>57</v>
      </c>
      <c r="C78" s="63">
        <f t="shared" si="99"/>
        <v>0.56250000000000044</v>
      </c>
      <c r="D78" s="64">
        <f t="shared" ref="D78:BO78" si="142">D29+D30+D31+D32</f>
        <v>0</v>
      </c>
      <c r="E78" s="65">
        <f t="shared" si="142"/>
        <v>0</v>
      </c>
      <c r="F78" s="65">
        <f t="shared" si="142"/>
        <v>0</v>
      </c>
      <c r="G78" s="65">
        <f t="shared" si="142"/>
        <v>0</v>
      </c>
      <c r="H78" s="65">
        <f t="shared" si="142"/>
        <v>0</v>
      </c>
      <c r="I78" s="65">
        <f t="shared" si="142"/>
        <v>0</v>
      </c>
      <c r="J78" s="88">
        <f t="shared" si="142"/>
        <v>0</v>
      </c>
      <c r="K78" s="89">
        <f t="shared" si="142"/>
        <v>0</v>
      </c>
      <c r="L78" s="64">
        <f t="shared" si="142"/>
        <v>29</v>
      </c>
      <c r="M78" s="65">
        <f t="shared" si="142"/>
        <v>11</v>
      </c>
      <c r="N78" s="65">
        <f t="shared" si="142"/>
        <v>4.5</v>
      </c>
      <c r="O78" s="65">
        <f t="shared" si="142"/>
        <v>0</v>
      </c>
      <c r="P78" s="65">
        <f t="shared" si="142"/>
        <v>0</v>
      </c>
      <c r="Q78" s="65">
        <f t="shared" si="142"/>
        <v>0</v>
      </c>
      <c r="R78" s="88">
        <f t="shared" si="142"/>
        <v>0</v>
      </c>
      <c r="S78" s="89">
        <f t="shared" si="142"/>
        <v>44.5</v>
      </c>
      <c r="T78" s="64">
        <f t="shared" si="142"/>
        <v>13</v>
      </c>
      <c r="U78" s="65">
        <f t="shared" si="142"/>
        <v>4</v>
      </c>
      <c r="V78" s="65">
        <f t="shared" si="142"/>
        <v>0</v>
      </c>
      <c r="W78" s="65">
        <f t="shared" si="142"/>
        <v>0</v>
      </c>
      <c r="X78" s="65">
        <f t="shared" si="142"/>
        <v>0</v>
      </c>
      <c r="Y78" s="65">
        <f t="shared" si="142"/>
        <v>0</v>
      </c>
      <c r="Z78" s="88">
        <f t="shared" si="142"/>
        <v>0</v>
      </c>
      <c r="AA78" s="89">
        <f t="shared" si="142"/>
        <v>17</v>
      </c>
      <c r="AB78" s="64">
        <f t="shared" si="142"/>
        <v>12</v>
      </c>
      <c r="AC78" s="65">
        <f t="shared" si="142"/>
        <v>4</v>
      </c>
      <c r="AD78" s="65">
        <f t="shared" si="142"/>
        <v>0</v>
      </c>
      <c r="AE78" s="65">
        <f t="shared" si="142"/>
        <v>0</v>
      </c>
      <c r="AF78" s="65">
        <f t="shared" si="142"/>
        <v>0</v>
      </c>
      <c r="AG78" s="65">
        <f t="shared" si="142"/>
        <v>0</v>
      </c>
      <c r="AH78" s="88">
        <f t="shared" si="142"/>
        <v>0.2</v>
      </c>
      <c r="AI78" s="89">
        <f t="shared" si="142"/>
        <v>16.2</v>
      </c>
      <c r="AJ78" s="64">
        <f t="shared" si="142"/>
        <v>29</v>
      </c>
      <c r="AK78" s="65">
        <f t="shared" si="142"/>
        <v>13</v>
      </c>
      <c r="AL78" s="65">
        <f t="shared" si="142"/>
        <v>1.5</v>
      </c>
      <c r="AM78" s="65">
        <f t="shared" si="142"/>
        <v>0</v>
      </c>
      <c r="AN78" s="65">
        <f t="shared" si="142"/>
        <v>0</v>
      </c>
      <c r="AO78" s="65">
        <f t="shared" si="142"/>
        <v>0</v>
      </c>
      <c r="AP78" s="88">
        <f t="shared" si="142"/>
        <v>0.2</v>
      </c>
      <c r="AQ78" s="89">
        <f t="shared" si="142"/>
        <v>43.7</v>
      </c>
      <c r="AR78" s="64">
        <f t="shared" si="142"/>
        <v>0</v>
      </c>
      <c r="AS78" s="65">
        <f t="shared" si="142"/>
        <v>0</v>
      </c>
      <c r="AT78" s="65">
        <f t="shared" si="142"/>
        <v>0</v>
      </c>
      <c r="AU78" s="65">
        <f t="shared" si="142"/>
        <v>0</v>
      </c>
      <c r="AV78" s="65">
        <f t="shared" si="142"/>
        <v>0</v>
      </c>
      <c r="AW78" s="65">
        <f t="shared" si="142"/>
        <v>0</v>
      </c>
      <c r="AX78" s="88">
        <f t="shared" si="142"/>
        <v>0</v>
      </c>
      <c r="AY78" s="89">
        <f t="shared" si="142"/>
        <v>0</v>
      </c>
      <c r="AZ78" s="64">
        <f t="shared" si="142"/>
        <v>24</v>
      </c>
      <c r="BA78" s="65">
        <f t="shared" si="142"/>
        <v>6</v>
      </c>
      <c r="BB78" s="65">
        <f t="shared" si="142"/>
        <v>1.5</v>
      </c>
      <c r="BC78" s="65">
        <f t="shared" si="142"/>
        <v>2.2999999999999998</v>
      </c>
      <c r="BD78" s="65">
        <f t="shared" si="142"/>
        <v>0</v>
      </c>
      <c r="BE78" s="65">
        <f t="shared" si="142"/>
        <v>0</v>
      </c>
      <c r="BF78" s="88">
        <f t="shared" si="142"/>
        <v>0</v>
      </c>
      <c r="BG78" s="89">
        <f t="shared" si="142"/>
        <v>33.799999999999997</v>
      </c>
      <c r="BH78" s="64">
        <f t="shared" si="142"/>
        <v>285</v>
      </c>
      <c r="BI78" s="65">
        <f t="shared" si="142"/>
        <v>55</v>
      </c>
      <c r="BJ78" s="65">
        <f t="shared" si="142"/>
        <v>19.5</v>
      </c>
      <c r="BK78" s="65">
        <f t="shared" si="142"/>
        <v>32.200000000000003</v>
      </c>
      <c r="BL78" s="65">
        <f t="shared" si="142"/>
        <v>6</v>
      </c>
      <c r="BM78" s="65">
        <f t="shared" si="142"/>
        <v>0.8</v>
      </c>
      <c r="BN78" s="88">
        <f t="shared" si="142"/>
        <v>0.4</v>
      </c>
      <c r="BO78" s="89">
        <f t="shared" si="142"/>
        <v>398.9</v>
      </c>
      <c r="BP78" s="64">
        <f t="shared" ref="BP78:EA78" si="143">BP29+BP30+BP31+BP32</f>
        <v>18</v>
      </c>
      <c r="BQ78" s="65">
        <f t="shared" si="143"/>
        <v>8</v>
      </c>
      <c r="BR78" s="65">
        <f t="shared" si="143"/>
        <v>1.5</v>
      </c>
      <c r="BS78" s="65">
        <f t="shared" si="143"/>
        <v>0</v>
      </c>
      <c r="BT78" s="65">
        <f t="shared" si="143"/>
        <v>0</v>
      </c>
      <c r="BU78" s="65">
        <f t="shared" si="143"/>
        <v>0.4</v>
      </c>
      <c r="BV78" s="88">
        <f t="shared" si="143"/>
        <v>0</v>
      </c>
      <c r="BW78" s="89">
        <f t="shared" si="143"/>
        <v>27.9</v>
      </c>
      <c r="BX78" s="64">
        <f t="shared" si="143"/>
        <v>29</v>
      </c>
      <c r="BY78" s="65">
        <f t="shared" si="143"/>
        <v>5</v>
      </c>
      <c r="BZ78" s="65">
        <f t="shared" si="143"/>
        <v>1.5</v>
      </c>
      <c r="CA78" s="65">
        <f t="shared" si="143"/>
        <v>2.2999999999999998</v>
      </c>
      <c r="CB78" s="65">
        <f t="shared" si="143"/>
        <v>0</v>
      </c>
      <c r="CC78" s="65">
        <f t="shared" si="143"/>
        <v>0</v>
      </c>
      <c r="CD78" s="88">
        <f t="shared" si="143"/>
        <v>0</v>
      </c>
      <c r="CE78" s="89">
        <f t="shared" si="143"/>
        <v>37.799999999999997</v>
      </c>
      <c r="CF78" s="64">
        <f t="shared" si="143"/>
        <v>0</v>
      </c>
      <c r="CG78" s="65">
        <f t="shared" si="143"/>
        <v>0</v>
      </c>
      <c r="CH78" s="65">
        <f t="shared" si="143"/>
        <v>0</v>
      </c>
      <c r="CI78" s="65">
        <f t="shared" si="143"/>
        <v>0</v>
      </c>
      <c r="CJ78" s="65">
        <f t="shared" si="143"/>
        <v>0</v>
      </c>
      <c r="CK78" s="65">
        <f t="shared" si="143"/>
        <v>0</v>
      </c>
      <c r="CL78" s="88">
        <f t="shared" si="143"/>
        <v>0</v>
      </c>
      <c r="CM78" s="89">
        <f t="shared" si="143"/>
        <v>0</v>
      </c>
      <c r="CN78" s="64">
        <f t="shared" si="143"/>
        <v>13</v>
      </c>
      <c r="CO78" s="65">
        <f t="shared" si="143"/>
        <v>4</v>
      </c>
      <c r="CP78" s="65">
        <f t="shared" si="143"/>
        <v>1.5</v>
      </c>
      <c r="CQ78" s="65">
        <f t="shared" si="143"/>
        <v>0</v>
      </c>
      <c r="CR78" s="65">
        <f t="shared" si="143"/>
        <v>0</v>
      </c>
      <c r="CS78" s="65">
        <f t="shared" si="143"/>
        <v>0</v>
      </c>
      <c r="CT78" s="88">
        <f t="shared" si="143"/>
        <v>0</v>
      </c>
      <c r="CU78" s="89">
        <f t="shared" si="143"/>
        <v>18.5</v>
      </c>
      <c r="CV78" s="64">
        <f t="shared" si="143"/>
        <v>16</v>
      </c>
      <c r="CW78" s="65">
        <f t="shared" si="143"/>
        <v>2</v>
      </c>
      <c r="CX78" s="65">
        <f t="shared" si="143"/>
        <v>1.5</v>
      </c>
      <c r="CY78" s="65">
        <f t="shared" si="143"/>
        <v>0</v>
      </c>
      <c r="CZ78" s="65">
        <f t="shared" si="143"/>
        <v>0</v>
      </c>
      <c r="DA78" s="65">
        <f t="shared" si="143"/>
        <v>1.2000000000000002</v>
      </c>
      <c r="DB78" s="88">
        <f t="shared" si="143"/>
        <v>0</v>
      </c>
      <c r="DC78" s="89">
        <f t="shared" si="143"/>
        <v>20.7</v>
      </c>
      <c r="DD78" s="64">
        <f t="shared" si="143"/>
        <v>313</v>
      </c>
      <c r="DE78" s="65">
        <f t="shared" si="143"/>
        <v>48</v>
      </c>
      <c r="DF78" s="65">
        <f t="shared" si="143"/>
        <v>12</v>
      </c>
      <c r="DG78" s="65">
        <f t="shared" si="143"/>
        <v>18.399999999999999</v>
      </c>
      <c r="DH78" s="65">
        <f t="shared" si="143"/>
        <v>4</v>
      </c>
      <c r="DI78" s="65">
        <f t="shared" si="143"/>
        <v>0.8</v>
      </c>
      <c r="DJ78" s="88">
        <f t="shared" si="143"/>
        <v>0.2</v>
      </c>
      <c r="DK78" s="89">
        <f t="shared" si="143"/>
        <v>396.4</v>
      </c>
      <c r="DL78" s="64">
        <f t="shared" si="143"/>
        <v>17</v>
      </c>
      <c r="DM78" s="65">
        <f t="shared" si="143"/>
        <v>2</v>
      </c>
      <c r="DN78" s="65">
        <f t="shared" si="143"/>
        <v>0</v>
      </c>
      <c r="DO78" s="65">
        <f t="shared" si="143"/>
        <v>0</v>
      </c>
      <c r="DP78" s="65">
        <f t="shared" si="143"/>
        <v>0</v>
      </c>
      <c r="DQ78" s="65">
        <f t="shared" si="143"/>
        <v>0</v>
      </c>
      <c r="DR78" s="88">
        <f t="shared" si="143"/>
        <v>0</v>
      </c>
      <c r="DS78" s="89">
        <f t="shared" si="143"/>
        <v>19</v>
      </c>
      <c r="DT78" s="64">
        <f t="shared" si="143"/>
        <v>0</v>
      </c>
      <c r="DU78" s="65">
        <f t="shared" si="143"/>
        <v>0</v>
      </c>
      <c r="DV78" s="65">
        <f t="shared" si="143"/>
        <v>0</v>
      </c>
      <c r="DW78" s="65">
        <f t="shared" si="143"/>
        <v>0</v>
      </c>
      <c r="DX78" s="65">
        <f t="shared" si="143"/>
        <v>0</v>
      </c>
      <c r="DY78" s="65">
        <f t="shared" si="143"/>
        <v>0</v>
      </c>
      <c r="DZ78" s="88">
        <f t="shared" si="143"/>
        <v>0</v>
      </c>
      <c r="EA78" s="89">
        <f t="shared" si="143"/>
        <v>0</v>
      </c>
    </row>
    <row r="79" spans="1:131" s="2" customFormat="1" ht="15" customHeight="1">
      <c r="A79" s="61">
        <f t="shared" si="98"/>
        <v>0.53125000000000056</v>
      </c>
      <c r="B79" s="62" t="s">
        <v>57</v>
      </c>
      <c r="C79" s="63">
        <f t="shared" si="99"/>
        <v>0.57291666666666707</v>
      </c>
      <c r="D79" s="64">
        <f t="shared" ref="D79:BO79" si="144">D30+D31+D32+D33</f>
        <v>0</v>
      </c>
      <c r="E79" s="65">
        <f t="shared" si="144"/>
        <v>0</v>
      </c>
      <c r="F79" s="65">
        <f t="shared" si="144"/>
        <v>0</v>
      </c>
      <c r="G79" s="65">
        <f t="shared" si="144"/>
        <v>0</v>
      </c>
      <c r="H79" s="65">
        <f t="shared" si="144"/>
        <v>0</v>
      </c>
      <c r="I79" s="65">
        <f t="shared" si="144"/>
        <v>0</v>
      </c>
      <c r="J79" s="88">
        <f t="shared" si="144"/>
        <v>0</v>
      </c>
      <c r="K79" s="89">
        <f t="shared" si="144"/>
        <v>0</v>
      </c>
      <c r="L79" s="64">
        <f t="shared" si="144"/>
        <v>38</v>
      </c>
      <c r="M79" s="65">
        <f t="shared" si="144"/>
        <v>13</v>
      </c>
      <c r="N79" s="65">
        <f t="shared" si="144"/>
        <v>3</v>
      </c>
      <c r="O79" s="65">
        <f t="shared" si="144"/>
        <v>0</v>
      </c>
      <c r="P79" s="65">
        <f t="shared" si="144"/>
        <v>0</v>
      </c>
      <c r="Q79" s="65">
        <f t="shared" si="144"/>
        <v>0</v>
      </c>
      <c r="R79" s="88">
        <f t="shared" si="144"/>
        <v>0</v>
      </c>
      <c r="S79" s="89">
        <f t="shared" si="144"/>
        <v>54</v>
      </c>
      <c r="T79" s="64">
        <f t="shared" si="144"/>
        <v>17</v>
      </c>
      <c r="U79" s="65">
        <f t="shared" si="144"/>
        <v>5</v>
      </c>
      <c r="V79" s="65">
        <f t="shared" si="144"/>
        <v>0</v>
      </c>
      <c r="W79" s="65">
        <f t="shared" si="144"/>
        <v>0</v>
      </c>
      <c r="X79" s="65">
        <f t="shared" si="144"/>
        <v>0</v>
      </c>
      <c r="Y79" s="65">
        <f t="shared" si="144"/>
        <v>0.4</v>
      </c>
      <c r="Z79" s="88">
        <f t="shared" si="144"/>
        <v>0</v>
      </c>
      <c r="AA79" s="89">
        <f t="shared" si="144"/>
        <v>22.4</v>
      </c>
      <c r="AB79" s="64">
        <f t="shared" si="144"/>
        <v>11</v>
      </c>
      <c r="AC79" s="65">
        <f t="shared" si="144"/>
        <v>3</v>
      </c>
      <c r="AD79" s="65">
        <f t="shared" si="144"/>
        <v>0</v>
      </c>
      <c r="AE79" s="65">
        <f t="shared" si="144"/>
        <v>0</v>
      </c>
      <c r="AF79" s="65">
        <f t="shared" si="144"/>
        <v>0</v>
      </c>
      <c r="AG79" s="65">
        <f t="shared" si="144"/>
        <v>0</v>
      </c>
      <c r="AH79" s="88">
        <f t="shared" si="144"/>
        <v>0.2</v>
      </c>
      <c r="AI79" s="89">
        <f t="shared" si="144"/>
        <v>14.2</v>
      </c>
      <c r="AJ79" s="64">
        <f t="shared" si="144"/>
        <v>25</v>
      </c>
      <c r="AK79" s="65">
        <f t="shared" si="144"/>
        <v>12</v>
      </c>
      <c r="AL79" s="65">
        <f t="shared" si="144"/>
        <v>1.5</v>
      </c>
      <c r="AM79" s="65">
        <f t="shared" si="144"/>
        <v>0</v>
      </c>
      <c r="AN79" s="65">
        <f t="shared" si="144"/>
        <v>0</v>
      </c>
      <c r="AO79" s="65">
        <f t="shared" si="144"/>
        <v>0</v>
      </c>
      <c r="AP79" s="88">
        <f t="shared" si="144"/>
        <v>0.2</v>
      </c>
      <c r="AQ79" s="89">
        <f t="shared" si="144"/>
        <v>38.700000000000003</v>
      </c>
      <c r="AR79" s="64">
        <f t="shared" si="144"/>
        <v>0</v>
      </c>
      <c r="AS79" s="65">
        <f t="shared" si="144"/>
        <v>0</v>
      </c>
      <c r="AT79" s="65">
        <f t="shared" si="144"/>
        <v>0</v>
      </c>
      <c r="AU79" s="65">
        <f t="shared" si="144"/>
        <v>0</v>
      </c>
      <c r="AV79" s="65">
        <f t="shared" si="144"/>
        <v>0</v>
      </c>
      <c r="AW79" s="65">
        <f t="shared" si="144"/>
        <v>0</v>
      </c>
      <c r="AX79" s="88">
        <f t="shared" si="144"/>
        <v>0</v>
      </c>
      <c r="AY79" s="89">
        <f t="shared" si="144"/>
        <v>0</v>
      </c>
      <c r="AZ79" s="64">
        <f t="shared" si="144"/>
        <v>20</v>
      </c>
      <c r="BA79" s="65">
        <f t="shared" si="144"/>
        <v>10</v>
      </c>
      <c r="BB79" s="65">
        <f t="shared" si="144"/>
        <v>0</v>
      </c>
      <c r="BC79" s="65">
        <f t="shared" si="144"/>
        <v>0</v>
      </c>
      <c r="BD79" s="65">
        <f t="shared" si="144"/>
        <v>0</v>
      </c>
      <c r="BE79" s="65">
        <f t="shared" si="144"/>
        <v>0</v>
      </c>
      <c r="BF79" s="88">
        <f t="shared" si="144"/>
        <v>0</v>
      </c>
      <c r="BG79" s="89">
        <f t="shared" si="144"/>
        <v>30</v>
      </c>
      <c r="BH79" s="64">
        <f t="shared" si="144"/>
        <v>258</v>
      </c>
      <c r="BI79" s="65">
        <f t="shared" si="144"/>
        <v>51</v>
      </c>
      <c r="BJ79" s="65">
        <f t="shared" si="144"/>
        <v>10.5</v>
      </c>
      <c r="BK79" s="65">
        <f t="shared" si="144"/>
        <v>27.6</v>
      </c>
      <c r="BL79" s="65">
        <f t="shared" si="144"/>
        <v>6</v>
      </c>
      <c r="BM79" s="65">
        <f t="shared" si="144"/>
        <v>0.8</v>
      </c>
      <c r="BN79" s="88">
        <f t="shared" si="144"/>
        <v>0.4</v>
      </c>
      <c r="BO79" s="89">
        <f t="shared" si="144"/>
        <v>354.3</v>
      </c>
      <c r="BP79" s="64">
        <f t="shared" ref="BP79:EA79" si="145">BP30+BP31+BP32+BP33</f>
        <v>24</v>
      </c>
      <c r="BQ79" s="65">
        <f t="shared" si="145"/>
        <v>8</v>
      </c>
      <c r="BR79" s="65">
        <f t="shared" si="145"/>
        <v>3</v>
      </c>
      <c r="BS79" s="65">
        <f t="shared" si="145"/>
        <v>0</v>
      </c>
      <c r="BT79" s="65">
        <f t="shared" si="145"/>
        <v>0</v>
      </c>
      <c r="BU79" s="65">
        <f t="shared" si="145"/>
        <v>0.4</v>
      </c>
      <c r="BV79" s="88">
        <f t="shared" si="145"/>
        <v>0</v>
      </c>
      <c r="BW79" s="89">
        <f t="shared" si="145"/>
        <v>35.4</v>
      </c>
      <c r="BX79" s="64">
        <f t="shared" si="145"/>
        <v>26</v>
      </c>
      <c r="BY79" s="65">
        <f t="shared" si="145"/>
        <v>5</v>
      </c>
      <c r="BZ79" s="65">
        <f t="shared" si="145"/>
        <v>3</v>
      </c>
      <c r="CA79" s="65">
        <f t="shared" si="145"/>
        <v>0</v>
      </c>
      <c r="CB79" s="65">
        <f t="shared" si="145"/>
        <v>0</v>
      </c>
      <c r="CC79" s="65">
        <f t="shared" si="145"/>
        <v>0</v>
      </c>
      <c r="CD79" s="88">
        <f t="shared" si="145"/>
        <v>0</v>
      </c>
      <c r="CE79" s="89">
        <f t="shared" si="145"/>
        <v>34</v>
      </c>
      <c r="CF79" s="64">
        <f t="shared" si="145"/>
        <v>0</v>
      </c>
      <c r="CG79" s="65">
        <f t="shared" si="145"/>
        <v>0</v>
      </c>
      <c r="CH79" s="65">
        <f t="shared" si="145"/>
        <v>0</v>
      </c>
      <c r="CI79" s="65">
        <f t="shared" si="145"/>
        <v>0</v>
      </c>
      <c r="CJ79" s="65">
        <f t="shared" si="145"/>
        <v>0</v>
      </c>
      <c r="CK79" s="65">
        <f t="shared" si="145"/>
        <v>0</v>
      </c>
      <c r="CL79" s="88">
        <f t="shared" si="145"/>
        <v>0</v>
      </c>
      <c r="CM79" s="89">
        <f t="shared" si="145"/>
        <v>0</v>
      </c>
      <c r="CN79" s="64">
        <f t="shared" si="145"/>
        <v>19</v>
      </c>
      <c r="CO79" s="65">
        <f t="shared" si="145"/>
        <v>3</v>
      </c>
      <c r="CP79" s="65">
        <f t="shared" si="145"/>
        <v>0</v>
      </c>
      <c r="CQ79" s="65">
        <f t="shared" si="145"/>
        <v>0</v>
      </c>
      <c r="CR79" s="65">
        <f t="shared" si="145"/>
        <v>0</v>
      </c>
      <c r="CS79" s="65">
        <f t="shared" si="145"/>
        <v>0</v>
      </c>
      <c r="CT79" s="88">
        <f t="shared" si="145"/>
        <v>0</v>
      </c>
      <c r="CU79" s="89">
        <f t="shared" si="145"/>
        <v>22</v>
      </c>
      <c r="CV79" s="64">
        <f t="shared" si="145"/>
        <v>14</v>
      </c>
      <c r="CW79" s="65">
        <f t="shared" si="145"/>
        <v>3</v>
      </c>
      <c r="CX79" s="65">
        <f t="shared" si="145"/>
        <v>1.5</v>
      </c>
      <c r="CY79" s="65">
        <f t="shared" si="145"/>
        <v>0</v>
      </c>
      <c r="CZ79" s="65">
        <f t="shared" si="145"/>
        <v>0</v>
      </c>
      <c r="DA79" s="65">
        <f t="shared" si="145"/>
        <v>0</v>
      </c>
      <c r="DB79" s="88">
        <f t="shared" si="145"/>
        <v>0</v>
      </c>
      <c r="DC79" s="89">
        <f t="shared" si="145"/>
        <v>18.5</v>
      </c>
      <c r="DD79" s="64">
        <f t="shared" si="145"/>
        <v>317</v>
      </c>
      <c r="DE79" s="65">
        <f t="shared" si="145"/>
        <v>50</v>
      </c>
      <c r="DF79" s="65">
        <f t="shared" si="145"/>
        <v>13.5</v>
      </c>
      <c r="DG79" s="65">
        <f t="shared" si="145"/>
        <v>20.699999999999996</v>
      </c>
      <c r="DH79" s="65">
        <f t="shared" si="145"/>
        <v>6</v>
      </c>
      <c r="DI79" s="65">
        <f t="shared" si="145"/>
        <v>2</v>
      </c>
      <c r="DJ79" s="88">
        <f t="shared" si="145"/>
        <v>0.4</v>
      </c>
      <c r="DK79" s="89">
        <f t="shared" si="145"/>
        <v>409.6</v>
      </c>
      <c r="DL79" s="64">
        <f t="shared" si="145"/>
        <v>15</v>
      </c>
      <c r="DM79" s="65">
        <f t="shared" si="145"/>
        <v>2</v>
      </c>
      <c r="DN79" s="65">
        <f t="shared" si="145"/>
        <v>0</v>
      </c>
      <c r="DO79" s="65">
        <f t="shared" si="145"/>
        <v>0</v>
      </c>
      <c r="DP79" s="65">
        <f t="shared" si="145"/>
        <v>0</v>
      </c>
      <c r="DQ79" s="65">
        <f t="shared" si="145"/>
        <v>0</v>
      </c>
      <c r="DR79" s="88">
        <f t="shared" si="145"/>
        <v>0</v>
      </c>
      <c r="DS79" s="89">
        <f t="shared" si="145"/>
        <v>17</v>
      </c>
      <c r="DT79" s="64">
        <f t="shared" si="145"/>
        <v>0</v>
      </c>
      <c r="DU79" s="65">
        <f t="shared" si="145"/>
        <v>0</v>
      </c>
      <c r="DV79" s="65">
        <f t="shared" si="145"/>
        <v>0</v>
      </c>
      <c r="DW79" s="65">
        <f t="shared" si="145"/>
        <v>0</v>
      </c>
      <c r="DX79" s="65">
        <f t="shared" si="145"/>
        <v>0</v>
      </c>
      <c r="DY79" s="65">
        <f t="shared" si="145"/>
        <v>0</v>
      </c>
      <c r="DZ79" s="88">
        <f t="shared" si="145"/>
        <v>0</v>
      </c>
      <c r="EA79" s="89">
        <f t="shared" si="145"/>
        <v>0</v>
      </c>
    </row>
    <row r="80" spans="1:131" s="2" customFormat="1" ht="15" customHeight="1">
      <c r="A80" s="61">
        <f t="shared" si="98"/>
        <v>0.54166666666666718</v>
      </c>
      <c r="B80" s="62" t="s">
        <v>57</v>
      </c>
      <c r="C80" s="63">
        <f t="shared" si="99"/>
        <v>0.5833333333333337</v>
      </c>
      <c r="D80" s="64">
        <f t="shared" ref="D80:BO80" si="146">D31+D32+D33+D34</f>
        <v>0</v>
      </c>
      <c r="E80" s="65">
        <f t="shared" si="146"/>
        <v>0</v>
      </c>
      <c r="F80" s="65">
        <f t="shared" si="146"/>
        <v>0</v>
      </c>
      <c r="G80" s="65">
        <f t="shared" si="146"/>
        <v>0</v>
      </c>
      <c r="H80" s="65">
        <f t="shared" si="146"/>
        <v>0</v>
      </c>
      <c r="I80" s="65">
        <f t="shared" si="146"/>
        <v>0</v>
      </c>
      <c r="J80" s="88">
        <f t="shared" si="146"/>
        <v>0</v>
      </c>
      <c r="K80" s="89">
        <f t="shared" si="146"/>
        <v>0</v>
      </c>
      <c r="L80" s="64">
        <f t="shared" si="146"/>
        <v>38</v>
      </c>
      <c r="M80" s="65">
        <f t="shared" si="146"/>
        <v>13</v>
      </c>
      <c r="N80" s="65">
        <f t="shared" si="146"/>
        <v>1.5</v>
      </c>
      <c r="O80" s="65">
        <f t="shared" si="146"/>
        <v>0</v>
      </c>
      <c r="P80" s="65">
        <f t="shared" si="146"/>
        <v>0</v>
      </c>
      <c r="Q80" s="65">
        <f t="shared" si="146"/>
        <v>0</v>
      </c>
      <c r="R80" s="88">
        <f t="shared" si="146"/>
        <v>0</v>
      </c>
      <c r="S80" s="89">
        <f t="shared" si="146"/>
        <v>52.5</v>
      </c>
      <c r="T80" s="64">
        <f t="shared" si="146"/>
        <v>21</v>
      </c>
      <c r="U80" s="65">
        <f t="shared" si="146"/>
        <v>6</v>
      </c>
      <c r="V80" s="65">
        <f t="shared" si="146"/>
        <v>0</v>
      </c>
      <c r="W80" s="65">
        <f t="shared" si="146"/>
        <v>0</v>
      </c>
      <c r="X80" s="65">
        <f t="shared" si="146"/>
        <v>0</v>
      </c>
      <c r="Y80" s="65">
        <f t="shared" si="146"/>
        <v>0.4</v>
      </c>
      <c r="Z80" s="88">
        <f t="shared" si="146"/>
        <v>0</v>
      </c>
      <c r="AA80" s="89">
        <f t="shared" si="146"/>
        <v>27.4</v>
      </c>
      <c r="AB80" s="64">
        <f t="shared" si="146"/>
        <v>15</v>
      </c>
      <c r="AC80" s="65">
        <f t="shared" si="146"/>
        <v>3</v>
      </c>
      <c r="AD80" s="65">
        <f t="shared" si="146"/>
        <v>0</v>
      </c>
      <c r="AE80" s="65">
        <f t="shared" si="146"/>
        <v>0</v>
      </c>
      <c r="AF80" s="65">
        <f t="shared" si="146"/>
        <v>0</v>
      </c>
      <c r="AG80" s="65">
        <f t="shared" si="146"/>
        <v>0</v>
      </c>
      <c r="AH80" s="88">
        <f t="shared" si="146"/>
        <v>0</v>
      </c>
      <c r="AI80" s="89">
        <f t="shared" si="146"/>
        <v>18</v>
      </c>
      <c r="AJ80" s="64">
        <f t="shared" si="146"/>
        <v>23</v>
      </c>
      <c r="AK80" s="65">
        <f t="shared" si="146"/>
        <v>14</v>
      </c>
      <c r="AL80" s="65">
        <f t="shared" si="146"/>
        <v>0</v>
      </c>
      <c r="AM80" s="65">
        <f t="shared" si="146"/>
        <v>0</v>
      </c>
      <c r="AN80" s="65">
        <f t="shared" si="146"/>
        <v>0</v>
      </c>
      <c r="AO80" s="65">
        <f t="shared" si="146"/>
        <v>0</v>
      </c>
      <c r="AP80" s="88">
        <f t="shared" si="146"/>
        <v>0.2</v>
      </c>
      <c r="AQ80" s="89">
        <f t="shared" si="146"/>
        <v>37.200000000000003</v>
      </c>
      <c r="AR80" s="64">
        <f t="shared" si="146"/>
        <v>0</v>
      </c>
      <c r="AS80" s="65">
        <f t="shared" si="146"/>
        <v>0</v>
      </c>
      <c r="AT80" s="65">
        <f t="shared" si="146"/>
        <v>0</v>
      </c>
      <c r="AU80" s="65">
        <f t="shared" si="146"/>
        <v>0</v>
      </c>
      <c r="AV80" s="65">
        <f t="shared" si="146"/>
        <v>0</v>
      </c>
      <c r="AW80" s="65">
        <f t="shared" si="146"/>
        <v>0</v>
      </c>
      <c r="AX80" s="88">
        <f t="shared" si="146"/>
        <v>0</v>
      </c>
      <c r="AY80" s="89">
        <f t="shared" si="146"/>
        <v>0</v>
      </c>
      <c r="AZ80" s="64">
        <f t="shared" si="146"/>
        <v>21</v>
      </c>
      <c r="BA80" s="65">
        <f t="shared" si="146"/>
        <v>10</v>
      </c>
      <c r="BB80" s="65">
        <f t="shared" si="146"/>
        <v>0</v>
      </c>
      <c r="BC80" s="65">
        <f t="shared" si="146"/>
        <v>0</v>
      </c>
      <c r="BD80" s="65">
        <f t="shared" si="146"/>
        <v>0</v>
      </c>
      <c r="BE80" s="65">
        <f t="shared" si="146"/>
        <v>0</v>
      </c>
      <c r="BF80" s="88">
        <f t="shared" si="146"/>
        <v>0.2</v>
      </c>
      <c r="BG80" s="89">
        <f t="shared" si="146"/>
        <v>31.2</v>
      </c>
      <c r="BH80" s="64">
        <f t="shared" si="146"/>
        <v>267</v>
      </c>
      <c r="BI80" s="65">
        <f t="shared" si="146"/>
        <v>56</v>
      </c>
      <c r="BJ80" s="65">
        <f t="shared" si="146"/>
        <v>10.5</v>
      </c>
      <c r="BK80" s="65">
        <f t="shared" si="146"/>
        <v>29.9</v>
      </c>
      <c r="BL80" s="65">
        <f t="shared" si="146"/>
        <v>6</v>
      </c>
      <c r="BM80" s="65">
        <f t="shared" si="146"/>
        <v>1.2000000000000002</v>
      </c>
      <c r="BN80" s="88">
        <f t="shared" si="146"/>
        <v>0.4</v>
      </c>
      <c r="BO80" s="89">
        <f t="shared" si="146"/>
        <v>371</v>
      </c>
      <c r="BP80" s="64">
        <f t="shared" ref="BP80:EA80" si="147">BP31+BP32+BP33+BP34</f>
        <v>19</v>
      </c>
      <c r="BQ80" s="65">
        <f t="shared" si="147"/>
        <v>7</v>
      </c>
      <c r="BR80" s="65">
        <f t="shared" si="147"/>
        <v>3</v>
      </c>
      <c r="BS80" s="65">
        <f t="shared" si="147"/>
        <v>0</v>
      </c>
      <c r="BT80" s="65">
        <f t="shared" si="147"/>
        <v>0</v>
      </c>
      <c r="BU80" s="65">
        <f t="shared" si="147"/>
        <v>0.4</v>
      </c>
      <c r="BV80" s="88">
        <f t="shared" si="147"/>
        <v>0</v>
      </c>
      <c r="BW80" s="89">
        <f t="shared" si="147"/>
        <v>29.4</v>
      </c>
      <c r="BX80" s="64">
        <f t="shared" si="147"/>
        <v>33</v>
      </c>
      <c r="BY80" s="65">
        <f t="shared" si="147"/>
        <v>6</v>
      </c>
      <c r="BZ80" s="65">
        <f t="shared" si="147"/>
        <v>3</v>
      </c>
      <c r="CA80" s="65">
        <f t="shared" si="147"/>
        <v>0</v>
      </c>
      <c r="CB80" s="65">
        <f t="shared" si="147"/>
        <v>0</v>
      </c>
      <c r="CC80" s="65">
        <f t="shared" si="147"/>
        <v>0</v>
      </c>
      <c r="CD80" s="88">
        <f t="shared" si="147"/>
        <v>0</v>
      </c>
      <c r="CE80" s="89">
        <f t="shared" si="147"/>
        <v>42</v>
      </c>
      <c r="CF80" s="64">
        <f t="shared" si="147"/>
        <v>0</v>
      </c>
      <c r="CG80" s="65">
        <f t="shared" si="147"/>
        <v>0</v>
      </c>
      <c r="CH80" s="65">
        <f t="shared" si="147"/>
        <v>0</v>
      </c>
      <c r="CI80" s="65">
        <f t="shared" si="147"/>
        <v>0</v>
      </c>
      <c r="CJ80" s="65">
        <f t="shared" si="147"/>
        <v>0</v>
      </c>
      <c r="CK80" s="65">
        <f t="shared" si="147"/>
        <v>0</v>
      </c>
      <c r="CL80" s="88">
        <f t="shared" si="147"/>
        <v>0</v>
      </c>
      <c r="CM80" s="89">
        <f t="shared" si="147"/>
        <v>0</v>
      </c>
      <c r="CN80" s="64">
        <f t="shared" si="147"/>
        <v>16</v>
      </c>
      <c r="CO80" s="65">
        <f t="shared" si="147"/>
        <v>2</v>
      </c>
      <c r="CP80" s="65">
        <f t="shared" si="147"/>
        <v>0</v>
      </c>
      <c r="CQ80" s="65">
        <f t="shared" si="147"/>
        <v>0</v>
      </c>
      <c r="CR80" s="65">
        <f t="shared" si="147"/>
        <v>0</v>
      </c>
      <c r="CS80" s="65">
        <f t="shared" si="147"/>
        <v>0</v>
      </c>
      <c r="CT80" s="88">
        <f t="shared" si="147"/>
        <v>0</v>
      </c>
      <c r="CU80" s="89">
        <f t="shared" si="147"/>
        <v>18</v>
      </c>
      <c r="CV80" s="64">
        <f t="shared" si="147"/>
        <v>13</v>
      </c>
      <c r="CW80" s="65">
        <f t="shared" si="147"/>
        <v>4</v>
      </c>
      <c r="CX80" s="65">
        <f t="shared" si="147"/>
        <v>0</v>
      </c>
      <c r="CY80" s="65">
        <f t="shared" si="147"/>
        <v>0</v>
      </c>
      <c r="CZ80" s="65">
        <f t="shared" si="147"/>
        <v>0</v>
      </c>
      <c r="DA80" s="65">
        <f t="shared" si="147"/>
        <v>0</v>
      </c>
      <c r="DB80" s="88">
        <f t="shared" si="147"/>
        <v>0</v>
      </c>
      <c r="DC80" s="89">
        <f t="shared" si="147"/>
        <v>17</v>
      </c>
      <c r="DD80" s="64">
        <f t="shared" si="147"/>
        <v>298</v>
      </c>
      <c r="DE80" s="65">
        <f t="shared" si="147"/>
        <v>57</v>
      </c>
      <c r="DF80" s="65">
        <f t="shared" si="147"/>
        <v>22.5</v>
      </c>
      <c r="DG80" s="65">
        <f t="shared" si="147"/>
        <v>29.9</v>
      </c>
      <c r="DH80" s="65">
        <f t="shared" si="147"/>
        <v>6</v>
      </c>
      <c r="DI80" s="65">
        <f t="shared" si="147"/>
        <v>3.2</v>
      </c>
      <c r="DJ80" s="88">
        <f t="shared" si="147"/>
        <v>0.4</v>
      </c>
      <c r="DK80" s="89">
        <f t="shared" si="147"/>
        <v>417</v>
      </c>
      <c r="DL80" s="64">
        <f t="shared" si="147"/>
        <v>13</v>
      </c>
      <c r="DM80" s="65">
        <f t="shared" si="147"/>
        <v>2</v>
      </c>
      <c r="DN80" s="65">
        <f t="shared" si="147"/>
        <v>0</v>
      </c>
      <c r="DO80" s="65">
        <f t="shared" si="147"/>
        <v>0</v>
      </c>
      <c r="DP80" s="65">
        <f t="shared" si="147"/>
        <v>0</v>
      </c>
      <c r="DQ80" s="65">
        <f t="shared" si="147"/>
        <v>0</v>
      </c>
      <c r="DR80" s="88">
        <f t="shared" si="147"/>
        <v>0</v>
      </c>
      <c r="DS80" s="89">
        <f t="shared" si="147"/>
        <v>15</v>
      </c>
      <c r="DT80" s="64">
        <f t="shared" si="147"/>
        <v>0</v>
      </c>
      <c r="DU80" s="65">
        <f t="shared" si="147"/>
        <v>0</v>
      </c>
      <c r="DV80" s="65">
        <f t="shared" si="147"/>
        <v>0</v>
      </c>
      <c r="DW80" s="65">
        <f t="shared" si="147"/>
        <v>0</v>
      </c>
      <c r="DX80" s="65">
        <f t="shared" si="147"/>
        <v>0</v>
      </c>
      <c r="DY80" s="65">
        <f t="shared" si="147"/>
        <v>0</v>
      </c>
      <c r="DZ80" s="88">
        <f t="shared" si="147"/>
        <v>0</v>
      </c>
      <c r="EA80" s="89">
        <f t="shared" si="147"/>
        <v>0</v>
      </c>
    </row>
    <row r="81" spans="1:131" s="2" customFormat="1" ht="15" customHeight="1">
      <c r="A81" s="61">
        <f t="shared" si="98"/>
        <v>0.55208333333333381</v>
      </c>
      <c r="B81" s="62" t="s">
        <v>57</v>
      </c>
      <c r="C81" s="63">
        <f t="shared" si="99"/>
        <v>0.59375000000000033</v>
      </c>
      <c r="D81" s="64">
        <f t="shared" ref="D81:BO81" si="148">D32+D33+D34+D35</f>
        <v>0</v>
      </c>
      <c r="E81" s="65">
        <f t="shared" si="148"/>
        <v>0</v>
      </c>
      <c r="F81" s="65">
        <f t="shared" si="148"/>
        <v>0</v>
      </c>
      <c r="G81" s="65">
        <f t="shared" si="148"/>
        <v>0</v>
      </c>
      <c r="H81" s="65">
        <f t="shared" si="148"/>
        <v>0</v>
      </c>
      <c r="I81" s="65">
        <f t="shared" si="148"/>
        <v>0</v>
      </c>
      <c r="J81" s="88">
        <f t="shared" si="148"/>
        <v>0</v>
      </c>
      <c r="K81" s="89">
        <f t="shared" si="148"/>
        <v>0</v>
      </c>
      <c r="L81" s="64">
        <f t="shared" si="148"/>
        <v>39</v>
      </c>
      <c r="M81" s="65">
        <f t="shared" si="148"/>
        <v>13</v>
      </c>
      <c r="N81" s="65">
        <f t="shared" si="148"/>
        <v>1.5</v>
      </c>
      <c r="O81" s="65">
        <f t="shared" si="148"/>
        <v>0</v>
      </c>
      <c r="P81" s="65">
        <f t="shared" si="148"/>
        <v>0</v>
      </c>
      <c r="Q81" s="65">
        <f t="shared" si="148"/>
        <v>0</v>
      </c>
      <c r="R81" s="88">
        <f t="shared" si="148"/>
        <v>0</v>
      </c>
      <c r="S81" s="89">
        <f t="shared" si="148"/>
        <v>53.5</v>
      </c>
      <c r="T81" s="64">
        <f t="shared" si="148"/>
        <v>27</v>
      </c>
      <c r="U81" s="65">
        <f t="shared" si="148"/>
        <v>6</v>
      </c>
      <c r="V81" s="65">
        <f t="shared" si="148"/>
        <v>0</v>
      </c>
      <c r="W81" s="65">
        <f t="shared" si="148"/>
        <v>0</v>
      </c>
      <c r="X81" s="65">
        <f t="shared" si="148"/>
        <v>0</v>
      </c>
      <c r="Y81" s="65">
        <f t="shared" si="148"/>
        <v>0.4</v>
      </c>
      <c r="Z81" s="88">
        <f t="shared" si="148"/>
        <v>0</v>
      </c>
      <c r="AA81" s="89">
        <f t="shared" si="148"/>
        <v>33.4</v>
      </c>
      <c r="AB81" s="64">
        <f t="shared" si="148"/>
        <v>15</v>
      </c>
      <c r="AC81" s="65">
        <f t="shared" si="148"/>
        <v>1</v>
      </c>
      <c r="AD81" s="65">
        <f t="shared" si="148"/>
        <v>0</v>
      </c>
      <c r="AE81" s="65">
        <f t="shared" si="148"/>
        <v>0</v>
      </c>
      <c r="AF81" s="65">
        <f t="shared" si="148"/>
        <v>0</v>
      </c>
      <c r="AG81" s="65">
        <f t="shared" si="148"/>
        <v>0</v>
      </c>
      <c r="AH81" s="88">
        <f t="shared" si="148"/>
        <v>0</v>
      </c>
      <c r="AI81" s="89">
        <f t="shared" si="148"/>
        <v>16</v>
      </c>
      <c r="AJ81" s="64">
        <f t="shared" si="148"/>
        <v>27</v>
      </c>
      <c r="AK81" s="65">
        <f t="shared" si="148"/>
        <v>15</v>
      </c>
      <c r="AL81" s="65">
        <f t="shared" si="148"/>
        <v>1.5</v>
      </c>
      <c r="AM81" s="65">
        <f t="shared" si="148"/>
        <v>0</v>
      </c>
      <c r="AN81" s="65">
        <f t="shared" si="148"/>
        <v>0</v>
      </c>
      <c r="AO81" s="65">
        <f t="shared" si="148"/>
        <v>0</v>
      </c>
      <c r="AP81" s="88">
        <f t="shared" si="148"/>
        <v>0.2</v>
      </c>
      <c r="AQ81" s="89">
        <f t="shared" si="148"/>
        <v>43.7</v>
      </c>
      <c r="AR81" s="64">
        <f t="shared" si="148"/>
        <v>0</v>
      </c>
      <c r="AS81" s="65">
        <f t="shared" si="148"/>
        <v>0</v>
      </c>
      <c r="AT81" s="65">
        <f t="shared" si="148"/>
        <v>0</v>
      </c>
      <c r="AU81" s="65">
        <f t="shared" si="148"/>
        <v>0</v>
      </c>
      <c r="AV81" s="65">
        <f t="shared" si="148"/>
        <v>0</v>
      </c>
      <c r="AW81" s="65">
        <f t="shared" si="148"/>
        <v>0</v>
      </c>
      <c r="AX81" s="88">
        <f t="shared" si="148"/>
        <v>0</v>
      </c>
      <c r="AY81" s="89">
        <f t="shared" si="148"/>
        <v>0</v>
      </c>
      <c r="AZ81" s="64">
        <f t="shared" si="148"/>
        <v>20</v>
      </c>
      <c r="BA81" s="65">
        <f t="shared" si="148"/>
        <v>15</v>
      </c>
      <c r="BB81" s="65">
        <f t="shared" si="148"/>
        <v>0</v>
      </c>
      <c r="BC81" s="65">
        <f t="shared" si="148"/>
        <v>0</v>
      </c>
      <c r="BD81" s="65">
        <f t="shared" si="148"/>
        <v>0</v>
      </c>
      <c r="BE81" s="65">
        <f t="shared" si="148"/>
        <v>0</v>
      </c>
      <c r="BF81" s="88">
        <f t="shared" si="148"/>
        <v>0.2</v>
      </c>
      <c r="BG81" s="89">
        <f t="shared" si="148"/>
        <v>35.200000000000003</v>
      </c>
      <c r="BH81" s="64">
        <f t="shared" si="148"/>
        <v>290</v>
      </c>
      <c r="BI81" s="65">
        <f t="shared" si="148"/>
        <v>66</v>
      </c>
      <c r="BJ81" s="65">
        <f t="shared" si="148"/>
        <v>10.5</v>
      </c>
      <c r="BK81" s="65">
        <f t="shared" si="148"/>
        <v>29.9</v>
      </c>
      <c r="BL81" s="65">
        <f t="shared" si="148"/>
        <v>6</v>
      </c>
      <c r="BM81" s="65">
        <f t="shared" si="148"/>
        <v>1.6</v>
      </c>
      <c r="BN81" s="88">
        <f t="shared" si="148"/>
        <v>0.2</v>
      </c>
      <c r="BO81" s="89">
        <f t="shared" si="148"/>
        <v>404.20000000000005</v>
      </c>
      <c r="BP81" s="64">
        <f t="shared" ref="BP81:EA81" si="149">BP32+BP33+BP34+BP35</f>
        <v>21</v>
      </c>
      <c r="BQ81" s="65">
        <f t="shared" si="149"/>
        <v>9</v>
      </c>
      <c r="BR81" s="65">
        <f t="shared" si="149"/>
        <v>1.5</v>
      </c>
      <c r="BS81" s="65">
        <f t="shared" si="149"/>
        <v>0</v>
      </c>
      <c r="BT81" s="65">
        <f t="shared" si="149"/>
        <v>0</v>
      </c>
      <c r="BU81" s="65">
        <f t="shared" si="149"/>
        <v>0</v>
      </c>
      <c r="BV81" s="88">
        <f t="shared" si="149"/>
        <v>0</v>
      </c>
      <c r="BW81" s="89">
        <f t="shared" si="149"/>
        <v>31.5</v>
      </c>
      <c r="BX81" s="64">
        <f t="shared" si="149"/>
        <v>29</v>
      </c>
      <c r="BY81" s="65">
        <f t="shared" si="149"/>
        <v>7</v>
      </c>
      <c r="BZ81" s="65">
        <f t="shared" si="149"/>
        <v>3</v>
      </c>
      <c r="CA81" s="65">
        <f t="shared" si="149"/>
        <v>2.2999999999999998</v>
      </c>
      <c r="CB81" s="65">
        <f t="shared" si="149"/>
        <v>0</v>
      </c>
      <c r="CC81" s="65">
        <f t="shared" si="149"/>
        <v>0</v>
      </c>
      <c r="CD81" s="88">
        <f t="shared" si="149"/>
        <v>0</v>
      </c>
      <c r="CE81" s="89">
        <f t="shared" si="149"/>
        <v>41.3</v>
      </c>
      <c r="CF81" s="64">
        <f t="shared" si="149"/>
        <v>0</v>
      </c>
      <c r="CG81" s="65">
        <f t="shared" si="149"/>
        <v>0</v>
      </c>
      <c r="CH81" s="65">
        <f t="shared" si="149"/>
        <v>0</v>
      </c>
      <c r="CI81" s="65">
        <f t="shared" si="149"/>
        <v>0</v>
      </c>
      <c r="CJ81" s="65">
        <f t="shared" si="149"/>
        <v>0</v>
      </c>
      <c r="CK81" s="65">
        <f t="shared" si="149"/>
        <v>0</v>
      </c>
      <c r="CL81" s="88">
        <f t="shared" si="149"/>
        <v>0</v>
      </c>
      <c r="CM81" s="89">
        <f t="shared" si="149"/>
        <v>0</v>
      </c>
      <c r="CN81" s="64">
        <f t="shared" si="149"/>
        <v>17</v>
      </c>
      <c r="CO81" s="65">
        <f t="shared" si="149"/>
        <v>5</v>
      </c>
      <c r="CP81" s="65">
        <f t="shared" si="149"/>
        <v>0</v>
      </c>
      <c r="CQ81" s="65">
        <f t="shared" si="149"/>
        <v>0</v>
      </c>
      <c r="CR81" s="65">
        <f t="shared" si="149"/>
        <v>0</v>
      </c>
      <c r="CS81" s="65">
        <f t="shared" si="149"/>
        <v>0</v>
      </c>
      <c r="CT81" s="88">
        <f t="shared" si="149"/>
        <v>0</v>
      </c>
      <c r="CU81" s="89">
        <f t="shared" si="149"/>
        <v>22</v>
      </c>
      <c r="CV81" s="64">
        <f t="shared" si="149"/>
        <v>12</v>
      </c>
      <c r="CW81" s="65">
        <f t="shared" si="149"/>
        <v>3</v>
      </c>
      <c r="CX81" s="65">
        <f t="shared" si="149"/>
        <v>0</v>
      </c>
      <c r="CY81" s="65">
        <f t="shared" si="149"/>
        <v>0</v>
      </c>
      <c r="CZ81" s="65">
        <f t="shared" si="149"/>
        <v>0</v>
      </c>
      <c r="DA81" s="65">
        <f t="shared" si="149"/>
        <v>0</v>
      </c>
      <c r="DB81" s="88">
        <f t="shared" si="149"/>
        <v>0</v>
      </c>
      <c r="DC81" s="89">
        <f t="shared" si="149"/>
        <v>15</v>
      </c>
      <c r="DD81" s="64">
        <f t="shared" si="149"/>
        <v>311</v>
      </c>
      <c r="DE81" s="65">
        <f t="shared" si="149"/>
        <v>62</v>
      </c>
      <c r="DF81" s="65">
        <f t="shared" si="149"/>
        <v>21</v>
      </c>
      <c r="DG81" s="65">
        <f t="shared" si="149"/>
        <v>34.5</v>
      </c>
      <c r="DH81" s="65">
        <f t="shared" si="149"/>
        <v>8</v>
      </c>
      <c r="DI81" s="65">
        <f t="shared" si="149"/>
        <v>2.8000000000000003</v>
      </c>
      <c r="DJ81" s="88">
        <f t="shared" si="149"/>
        <v>0.4</v>
      </c>
      <c r="DK81" s="89">
        <f t="shared" si="149"/>
        <v>439.7</v>
      </c>
      <c r="DL81" s="64">
        <f t="shared" si="149"/>
        <v>14</v>
      </c>
      <c r="DM81" s="65">
        <f t="shared" si="149"/>
        <v>3</v>
      </c>
      <c r="DN81" s="65">
        <f t="shared" si="149"/>
        <v>0</v>
      </c>
      <c r="DO81" s="65">
        <f t="shared" si="149"/>
        <v>0</v>
      </c>
      <c r="DP81" s="65">
        <f t="shared" si="149"/>
        <v>0</v>
      </c>
      <c r="DQ81" s="65">
        <f t="shared" si="149"/>
        <v>0</v>
      </c>
      <c r="DR81" s="88">
        <f t="shared" si="149"/>
        <v>0</v>
      </c>
      <c r="DS81" s="89">
        <f t="shared" si="149"/>
        <v>17</v>
      </c>
      <c r="DT81" s="64">
        <f t="shared" si="149"/>
        <v>0</v>
      </c>
      <c r="DU81" s="65">
        <f t="shared" si="149"/>
        <v>0</v>
      </c>
      <c r="DV81" s="65">
        <f t="shared" si="149"/>
        <v>0</v>
      </c>
      <c r="DW81" s="65">
        <f t="shared" si="149"/>
        <v>0</v>
      </c>
      <c r="DX81" s="65">
        <f t="shared" si="149"/>
        <v>0</v>
      </c>
      <c r="DY81" s="65">
        <f t="shared" si="149"/>
        <v>0</v>
      </c>
      <c r="DZ81" s="88">
        <f t="shared" si="149"/>
        <v>0</v>
      </c>
      <c r="EA81" s="89">
        <f t="shared" si="149"/>
        <v>0</v>
      </c>
    </row>
    <row r="82" spans="1:131" s="2" customFormat="1" ht="15" customHeight="1">
      <c r="A82" s="61">
        <f t="shared" si="98"/>
        <v>0.56250000000000044</v>
      </c>
      <c r="B82" s="62" t="s">
        <v>57</v>
      </c>
      <c r="C82" s="63">
        <f t="shared" si="99"/>
        <v>0.60416666666666696</v>
      </c>
      <c r="D82" s="64">
        <f t="shared" ref="D82:BO82" si="150">D33+D34+D35+D36</f>
        <v>0</v>
      </c>
      <c r="E82" s="65">
        <f t="shared" si="150"/>
        <v>0</v>
      </c>
      <c r="F82" s="65">
        <f t="shared" si="150"/>
        <v>0</v>
      </c>
      <c r="G82" s="65">
        <f t="shared" si="150"/>
        <v>0</v>
      </c>
      <c r="H82" s="65">
        <f t="shared" si="150"/>
        <v>0</v>
      </c>
      <c r="I82" s="65">
        <f t="shared" si="150"/>
        <v>0</v>
      </c>
      <c r="J82" s="88">
        <f t="shared" si="150"/>
        <v>0</v>
      </c>
      <c r="K82" s="89">
        <f t="shared" si="150"/>
        <v>0</v>
      </c>
      <c r="L82" s="64">
        <f t="shared" si="150"/>
        <v>43</v>
      </c>
      <c r="M82" s="65">
        <f t="shared" si="150"/>
        <v>13</v>
      </c>
      <c r="N82" s="65">
        <f t="shared" si="150"/>
        <v>0</v>
      </c>
      <c r="O82" s="65">
        <f t="shared" si="150"/>
        <v>0</v>
      </c>
      <c r="P82" s="65">
        <f t="shared" si="150"/>
        <v>0</v>
      </c>
      <c r="Q82" s="65">
        <f t="shared" si="150"/>
        <v>0</v>
      </c>
      <c r="R82" s="88">
        <f t="shared" si="150"/>
        <v>0</v>
      </c>
      <c r="S82" s="89">
        <f t="shared" si="150"/>
        <v>56</v>
      </c>
      <c r="T82" s="64">
        <f t="shared" si="150"/>
        <v>31</v>
      </c>
      <c r="U82" s="65">
        <f t="shared" si="150"/>
        <v>5</v>
      </c>
      <c r="V82" s="65">
        <f t="shared" si="150"/>
        <v>0</v>
      </c>
      <c r="W82" s="65">
        <f t="shared" si="150"/>
        <v>0</v>
      </c>
      <c r="X82" s="65">
        <f t="shared" si="150"/>
        <v>0</v>
      </c>
      <c r="Y82" s="65">
        <f t="shared" si="150"/>
        <v>0.4</v>
      </c>
      <c r="Z82" s="88">
        <f t="shared" si="150"/>
        <v>0</v>
      </c>
      <c r="AA82" s="89">
        <f t="shared" si="150"/>
        <v>36.4</v>
      </c>
      <c r="AB82" s="64">
        <f t="shared" si="150"/>
        <v>17</v>
      </c>
      <c r="AC82" s="65">
        <f t="shared" si="150"/>
        <v>1</v>
      </c>
      <c r="AD82" s="65">
        <f t="shared" si="150"/>
        <v>0</v>
      </c>
      <c r="AE82" s="65">
        <f t="shared" si="150"/>
        <v>0</v>
      </c>
      <c r="AF82" s="65">
        <f t="shared" si="150"/>
        <v>0</v>
      </c>
      <c r="AG82" s="65">
        <f t="shared" si="150"/>
        <v>0</v>
      </c>
      <c r="AH82" s="88">
        <f t="shared" si="150"/>
        <v>0</v>
      </c>
      <c r="AI82" s="89">
        <f t="shared" si="150"/>
        <v>18</v>
      </c>
      <c r="AJ82" s="64">
        <f t="shared" si="150"/>
        <v>27</v>
      </c>
      <c r="AK82" s="65">
        <f t="shared" si="150"/>
        <v>17</v>
      </c>
      <c r="AL82" s="65">
        <f t="shared" si="150"/>
        <v>1.5</v>
      </c>
      <c r="AM82" s="65">
        <f t="shared" si="150"/>
        <v>0</v>
      </c>
      <c r="AN82" s="65">
        <f t="shared" si="150"/>
        <v>0</v>
      </c>
      <c r="AO82" s="65">
        <f t="shared" si="150"/>
        <v>0</v>
      </c>
      <c r="AP82" s="88">
        <f t="shared" si="150"/>
        <v>0</v>
      </c>
      <c r="AQ82" s="89">
        <f t="shared" si="150"/>
        <v>45.5</v>
      </c>
      <c r="AR82" s="64">
        <f t="shared" si="150"/>
        <v>0</v>
      </c>
      <c r="AS82" s="65">
        <f t="shared" si="150"/>
        <v>0</v>
      </c>
      <c r="AT82" s="65">
        <f t="shared" si="150"/>
        <v>0</v>
      </c>
      <c r="AU82" s="65">
        <f t="shared" si="150"/>
        <v>0</v>
      </c>
      <c r="AV82" s="65">
        <f t="shared" si="150"/>
        <v>0</v>
      </c>
      <c r="AW82" s="65">
        <f t="shared" si="150"/>
        <v>0</v>
      </c>
      <c r="AX82" s="88">
        <f t="shared" si="150"/>
        <v>0</v>
      </c>
      <c r="AY82" s="89">
        <f t="shared" si="150"/>
        <v>0</v>
      </c>
      <c r="AZ82" s="64">
        <f t="shared" si="150"/>
        <v>19</v>
      </c>
      <c r="BA82" s="65">
        <f t="shared" si="150"/>
        <v>13</v>
      </c>
      <c r="BB82" s="65">
        <f t="shared" si="150"/>
        <v>0</v>
      </c>
      <c r="BC82" s="65">
        <f t="shared" si="150"/>
        <v>0</v>
      </c>
      <c r="BD82" s="65">
        <f t="shared" si="150"/>
        <v>0</v>
      </c>
      <c r="BE82" s="65">
        <f t="shared" si="150"/>
        <v>0</v>
      </c>
      <c r="BF82" s="88">
        <f t="shared" si="150"/>
        <v>0.2</v>
      </c>
      <c r="BG82" s="89">
        <f t="shared" si="150"/>
        <v>32.200000000000003</v>
      </c>
      <c r="BH82" s="64">
        <f t="shared" si="150"/>
        <v>297</v>
      </c>
      <c r="BI82" s="65">
        <f t="shared" si="150"/>
        <v>65</v>
      </c>
      <c r="BJ82" s="65">
        <f t="shared" si="150"/>
        <v>9</v>
      </c>
      <c r="BK82" s="65">
        <f t="shared" si="150"/>
        <v>20.7</v>
      </c>
      <c r="BL82" s="65">
        <f t="shared" si="150"/>
        <v>4</v>
      </c>
      <c r="BM82" s="65">
        <f t="shared" si="150"/>
        <v>1.2000000000000002</v>
      </c>
      <c r="BN82" s="88">
        <f t="shared" si="150"/>
        <v>0</v>
      </c>
      <c r="BO82" s="89">
        <f t="shared" si="150"/>
        <v>396.9</v>
      </c>
      <c r="BP82" s="64">
        <f t="shared" ref="BP82:EA82" si="151">BP33+BP34+BP35+BP36</f>
        <v>22</v>
      </c>
      <c r="BQ82" s="65">
        <f t="shared" si="151"/>
        <v>11</v>
      </c>
      <c r="BR82" s="65">
        <f t="shared" si="151"/>
        <v>1.5</v>
      </c>
      <c r="BS82" s="65">
        <f t="shared" si="151"/>
        <v>0</v>
      </c>
      <c r="BT82" s="65">
        <f t="shared" si="151"/>
        <v>0</v>
      </c>
      <c r="BU82" s="65">
        <f t="shared" si="151"/>
        <v>0</v>
      </c>
      <c r="BV82" s="88">
        <f t="shared" si="151"/>
        <v>0</v>
      </c>
      <c r="BW82" s="89">
        <f t="shared" si="151"/>
        <v>34.5</v>
      </c>
      <c r="BX82" s="64">
        <f t="shared" si="151"/>
        <v>28</v>
      </c>
      <c r="BY82" s="65">
        <f t="shared" si="151"/>
        <v>11</v>
      </c>
      <c r="BZ82" s="65">
        <f t="shared" si="151"/>
        <v>3</v>
      </c>
      <c r="CA82" s="65">
        <f t="shared" si="151"/>
        <v>2.2999999999999998</v>
      </c>
      <c r="CB82" s="65">
        <f t="shared" si="151"/>
        <v>0</v>
      </c>
      <c r="CC82" s="65">
        <f t="shared" si="151"/>
        <v>0</v>
      </c>
      <c r="CD82" s="88">
        <f t="shared" si="151"/>
        <v>0</v>
      </c>
      <c r="CE82" s="89">
        <f t="shared" si="151"/>
        <v>44.3</v>
      </c>
      <c r="CF82" s="64">
        <f t="shared" si="151"/>
        <v>0</v>
      </c>
      <c r="CG82" s="65">
        <f t="shared" si="151"/>
        <v>0</v>
      </c>
      <c r="CH82" s="65">
        <f t="shared" si="151"/>
        <v>0</v>
      </c>
      <c r="CI82" s="65">
        <f t="shared" si="151"/>
        <v>0</v>
      </c>
      <c r="CJ82" s="65">
        <f t="shared" si="151"/>
        <v>0</v>
      </c>
      <c r="CK82" s="65">
        <f t="shared" si="151"/>
        <v>0</v>
      </c>
      <c r="CL82" s="88">
        <f t="shared" si="151"/>
        <v>0</v>
      </c>
      <c r="CM82" s="89">
        <f t="shared" si="151"/>
        <v>0</v>
      </c>
      <c r="CN82" s="64">
        <f t="shared" si="151"/>
        <v>15</v>
      </c>
      <c r="CO82" s="65">
        <f t="shared" si="151"/>
        <v>6</v>
      </c>
      <c r="CP82" s="65">
        <f t="shared" si="151"/>
        <v>0</v>
      </c>
      <c r="CQ82" s="65">
        <f t="shared" si="151"/>
        <v>0</v>
      </c>
      <c r="CR82" s="65">
        <f t="shared" si="151"/>
        <v>0</v>
      </c>
      <c r="CS82" s="65">
        <f t="shared" si="151"/>
        <v>0</v>
      </c>
      <c r="CT82" s="88">
        <f t="shared" si="151"/>
        <v>0</v>
      </c>
      <c r="CU82" s="89">
        <f t="shared" si="151"/>
        <v>21</v>
      </c>
      <c r="CV82" s="64">
        <f t="shared" si="151"/>
        <v>14</v>
      </c>
      <c r="CW82" s="65">
        <f t="shared" si="151"/>
        <v>4</v>
      </c>
      <c r="CX82" s="65">
        <f t="shared" si="151"/>
        <v>0</v>
      </c>
      <c r="CY82" s="65">
        <f t="shared" si="151"/>
        <v>0</v>
      </c>
      <c r="CZ82" s="65">
        <f t="shared" si="151"/>
        <v>0</v>
      </c>
      <c r="DA82" s="65">
        <f t="shared" si="151"/>
        <v>0</v>
      </c>
      <c r="DB82" s="88">
        <f t="shared" si="151"/>
        <v>0</v>
      </c>
      <c r="DC82" s="89">
        <f t="shared" si="151"/>
        <v>18</v>
      </c>
      <c r="DD82" s="64">
        <f t="shared" si="151"/>
        <v>307</v>
      </c>
      <c r="DE82" s="65">
        <f t="shared" si="151"/>
        <v>62</v>
      </c>
      <c r="DF82" s="65">
        <f t="shared" si="151"/>
        <v>25.5</v>
      </c>
      <c r="DG82" s="65">
        <f t="shared" si="151"/>
        <v>29.9</v>
      </c>
      <c r="DH82" s="65">
        <f t="shared" si="151"/>
        <v>8</v>
      </c>
      <c r="DI82" s="65">
        <f t="shared" si="151"/>
        <v>2.8000000000000003</v>
      </c>
      <c r="DJ82" s="88">
        <f t="shared" si="151"/>
        <v>0.2</v>
      </c>
      <c r="DK82" s="89">
        <f t="shared" si="151"/>
        <v>435.4</v>
      </c>
      <c r="DL82" s="64">
        <f t="shared" si="151"/>
        <v>12</v>
      </c>
      <c r="DM82" s="65">
        <f t="shared" si="151"/>
        <v>1</v>
      </c>
      <c r="DN82" s="65">
        <f t="shared" si="151"/>
        <v>0</v>
      </c>
      <c r="DO82" s="65">
        <f t="shared" si="151"/>
        <v>0</v>
      </c>
      <c r="DP82" s="65">
        <f t="shared" si="151"/>
        <v>0</v>
      </c>
      <c r="DQ82" s="65">
        <f t="shared" si="151"/>
        <v>0</v>
      </c>
      <c r="DR82" s="88">
        <f t="shared" si="151"/>
        <v>0</v>
      </c>
      <c r="DS82" s="89">
        <f t="shared" si="151"/>
        <v>13</v>
      </c>
      <c r="DT82" s="64">
        <f t="shared" si="151"/>
        <v>0</v>
      </c>
      <c r="DU82" s="65">
        <f t="shared" si="151"/>
        <v>0</v>
      </c>
      <c r="DV82" s="65">
        <f t="shared" si="151"/>
        <v>0</v>
      </c>
      <c r="DW82" s="65">
        <f t="shared" si="151"/>
        <v>0</v>
      </c>
      <c r="DX82" s="65">
        <f t="shared" si="151"/>
        <v>0</v>
      </c>
      <c r="DY82" s="65">
        <f t="shared" si="151"/>
        <v>0</v>
      </c>
      <c r="DZ82" s="88">
        <f t="shared" si="151"/>
        <v>0</v>
      </c>
      <c r="EA82" s="89">
        <f t="shared" si="151"/>
        <v>0</v>
      </c>
    </row>
    <row r="83" spans="1:131" s="2" customFormat="1" ht="15" customHeight="1">
      <c r="A83" s="61">
        <f t="shared" si="98"/>
        <v>0.57291666666666707</v>
      </c>
      <c r="B83" s="62" t="s">
        <v>57</v>
      </c>
      <c r="C83" s="63">
        <f t="shared" si="99"/>
        <v>0.61458333333333359</v>
      </c>
      <c r="D83" s="64">
        <f t="shared" ref="D83:BO83" si="152">D34+D35+D36+D37</f>
        <v>0</v>
      </c>
      <c r="E83" s="65">
        <f t="shared" si="152"/>
        <v>0</v>
      </c>
      <c r="F83" s="65">
        <f t="shared" si="152"/>
        <v>0</v>
      </c>
      <c r="G83" s="65">
        <f t="shared" si="152"/>
        <v>0</v>
      </c>
      <c r="H83" s="65">
        <f t="shared" si="152"/>
        <v>0</v>
      </c>
      <c r="I83" s="65">
        <f t="shared" si="152"/>
        <v>0</v>
      </c>
      <c r="J83" s="88">
        <f t="shared" si="152"/>
        <v>0</v>
      </c>
      <c r="K83" s="89">
        <f t="shared" si="152"/>
        <v>0</v>
      </c>
      <c r="L83" s="64">
        <f t="shared" si="152"/>
        <v>33</v>
      </c>
      <c r="M83" s="65">
        <f t="shared" si="152"/>
        <v>9</v>
      </c>
      <c r="N83" s="65">
        <f t="shared" si="152"/>
        <v>1.5</v>
      </c>
      <c r="O83" s="65">
        <f t="shared" si="152"/>
        <v>0</v>
      </c>
      <c r="P83" s="65">
        <f t="shared" si="152"/>
        <v>0</v>
      </c>
      <c r="Q83" s="65">
        <f t="shared" si="152"/>
        <v>0</v>
      </c>
      <c r="R83" s="88">
        <f t="shared" si="152"/>
        <v>0</v>
      </c>
      <c r="S83" s="89">
        <f t="shared" si="152"/>
        <v>43.5</v>
      </c>
      <c r="T83" s="64">
        <f t="shared" si="152"/>
        <v>34</v>
      </c>
      <c r="U83" s="65">
        <f t="shared" si="152"/>
        <v>5</v>
      </c>
      <c r="V83" s="65">
        <f t="shared" si="152"/>
        <v>0</v>
      </c>
      <c r="W83" s="65">
        <f t="shared" si="152"/>
        <v>0</v>
      </c>
      <c r="X83" s="65">
        <f t="shared" si="152"/>
        <v>0</v>
      </c>
      <c r="Y83" s="65">
        <f t="shared" si="152"/>
        <v>0</v>
      </c>
      <c r="Z83" s="88">
        <f t="shared" si="152"/>
        <v>0</v>
      </c>
      <c r="AA83" s="89">
        <f t="shared" si="152"/>
        <v>39</v>
      </c>
      <c r="AB83" s="64">
        <f t="shared" si="152"/>
        <v>16</v>
      </c>
      <c r="AC83" s="65">
        <f t="shared" si="152"/>
        <v>2</v>
      </c>
      <c r="AD83" s="65">
        <f t="shared" si="152"/>
        <v>0</v>
      </c>
      <c r="AE83" s="65">
        <f t="shared" si="152"/>
        <v>0</v>
      </c>
      <c r="AF83" s="65">
        <f t="shared" si="152"/>
        <v>0</v>
      </c>
      <c r="AG83" s="65">
        <f t="shared" si="152"/>
        <v>0</v>
      </c>
      <c r="AH83" s="88">
        <f t="shared" si="152"/>
        <v>0</v>
      </c>
      <c r="AI83" s="89">
        <f t="shared" si="152"/>
        <v>18</v>
      </c>
      <c r="AJ83" s="64">
        <f t="shared" si="152"/>
        <v>32</v>
      </c>
      <c r="AK83" s="65">
        <f t="shared" si="152"/>
        <v>16</v>
      </c>
      <c r="AL83" s="65">
        <f t="shared" si="152"/>
        <v>1.5</v>
      </c>
      <c r="AM83" s="65">
        <f t="shared" si="152"/>
        <v>0</v>
      </c>
      <c r="AN83" s="65">
        <f t="shared" si="152"/>
        <v>0</v>
      </c>
      <c r="AO83" s="65">
        <f t="shared" si="152"/>
        <v>0.4</v>
      </c>
      <c r="AP83" s="88">
        <f t="shared" si="152"/>
        <v>0</v>
      </c>
      <c r="AQ83" s="89">
        <f t="shared" si="152"/>
        <v>49.9</v>
      </c>
      <c r="AR83" s="64">
        <f t="shared" si="152"/>
        <v>0</v>
      </c>
      <c r="AS83" s="65">
        <f t="shared" si="152"/>
        <v>0</v>
      </c>
      <c r="AT83" s="65">
        <f t="shared" si="152"/>
        <v>0</v>
      </c>
      <c r="AU83" s="65">
        <f t="shared" si="152"/>
        <v>0</v>
      </c>
      <c r="AV83" s="65">
        <f t="shared" si="152"/>
        <v>0</v>
      </c>
      <c r="AW83" s="65">
        <f t="shared" si="152"/>
        <v>0</v>
      </c>
      <c r="AX83" s="88">
        <f t="shared" si="152"/>
        <v>0</v>
      </c>
      <c r="AY83" s="89">
        <f t="shared" si="152"/>
        <v>0</v>
      </c>
      <c r="AZ83" s="64">
        <f t="shared" si="152"/>
        <v>24</v>
      </c>
      <c r="BA83" s="65">
        <f t="shared" si="152"/>
        <v>9</v>
      </c>
      <c r="BB83" s="65">
        <f t="shared" si="152"/>
        <v>1.5</v>
      </c>
      <c r="BC83" s="65">
        <f t="shared" si="152"/>
        <v>0</v>
      </c>
      <c r="BD83" s="65">
        <f t="shared" si="152"/>
        <v>0</v>
      </c>
      <c r="BE83" s="65">
        <f t="shared" si="152"/>
        <v>0</v>
      </c>
      <c r="BF83" s="88">
        <f t="shared" si="152"/>
        <v>0.2</v>
      </c>
      <c r="BG83" s="89">
        <f t="shared" si="152"/>
        <v>34.700000000000003</v>
      </c>
      <c r="BH83" s="64">
        <f t="shared" si="152"/>
        <v>320</v>
      </c>
      <c r="BI83" s="65">
        <f t="shared" si="152"/>
        <v>60</v>
      </c>
      <c r="BJ83" s="65">
        <f t="shared" si="152"/>
        <v>12</v>
      </c>
      <c r="BK83" s="65">
        <f t="shared" si="152"/>
        <v>27.599999999999998</v>
      </c>
      <c r="BL83" s="65">
        <f t="shared" si="152"/>
        <v>6</v>
      </c>
      <c r="BM83" s="65">
        <f t="shared" si="152"/>
        <v>1.2000000000000002</v>
      </c>
      <c r="BN83" s="88">
        <f t="shared" si="152"/>
        <v>0.2</v>
      </c>
      <c r="BO83" s="89">
        <f t="shared" si="152"/>
        <v>427</v>
      </c>
      <c r="BP83" s="64">
        <f t="shared" ref="BP83:EA83" si="153">BP34+BP35+BP36+BP37</f>
        <v>21</v>
      </c>
      <c r="BQ83" s="65">
        <f t="shared" si="153"/>
        <v>11</v>
      </c>
      <c r="BR83" s="65">
        <f t="shared" si="153"/>
        <v>0</v>
      </c>
      <c r="BS83" s="65">
        <f t="shared" si="153"/>
        <v>0</v>
      </c>
      <c r="BT83" s="65">
        <f t="shared" si="153"/>
        <v>0</v>
      </c>
      <c r="BU83" s="65">
        <f t="shared" si="153"/>
        <v>0.4</v>
      </c>
      <c r="BV83" s="88">
        <f t="shared" si="153"/>
        <v>0</v>
      </c>
      <c r="BW83" s="89">
        <f t="shared" si="153"/>
        <v>32.4</v>
      </c>
      <c r="BX83" s="64">
        <f t="shared" si="153"/>
        <v>29</v>
      </c>
      <c r="BY83" s="65">
        <f t="shared" si="153"/>
        <v>12</v>
      </c>
      <c r="BZ83" s="65">
        <f t="shared" si="153"/>
        <v>1.5</v>
      </c>
      <c r="CA83" s="65">
        <f t="shared" si="153"/>
        <v>2.2999999999999998</v>
      </c>
      <c r="CB83" s="65">
        <f t="shared" si="153"/>
        <v>0</v>
      </c>
      <c r="CC83" s="65">
        <f t="shared" si="153"/>
        <v>0</v>
      </c>
      <c r="CD83" s="88">
        <f t="shared" si="153"/>
        <v>0</v>
      </c>
      <c r="CE83" s="89">
        <f t="shared" si="153"/>
        <v>44.8</v>
      </c>
      <c r="CF83" s="64">
        <f t="shared" si="153"/>
        <v>0</v>
      </c>
      <c r="CG83" s="65">
        <f t="shared" si="153"/>
        <v>0</v>
      </c>
      <c r="CH83" s="65">
        <f t="shared" si="153"/>
        <v>0</v>
      </c>
      <c r="CI83" s="65">
        <f t="shared" si="153"/>
        <v>0</v>
      </c>
      <c r="CJ83" s="65">
        <f t="shared" si="153"/>
        <v>0</v>
      </c>
      <c r="CK83" s="65">
        <f t="shared" si="153"/>
        <v>0</v>
      </c>
      <c r="CL83" s="88">
        <f t="shared" si="153"/>
        <v>0</v>
      </c>
      <c r="CM83" s="89">
        <f t="shared" si="153"/>
        <v>0</v>
      </c>
      <c r="CN83" s="64">
        <f t="shared" si="153"/>
        <v>14</v>
      </c>
      <c r="CO83" s="65">
        <f t="shared" si="153"/>
        <v>8</v>
      </c>
      <c r="CP83" s="65">
        <f t="shared" si="153"/>
        <v>0</v>
      </c>
      <c r="CQ83" s="65">
        <f t="shared" si="153"/>
        <v>0</v>
      </c>
      <c r="CR83" s="65">
        <f t="shared" si="153"/>
        <v>0</v>
      </c>
      <c r="CS83" s="65">
        <f t="shared" si="153"/>
        <v>0</v>
      </c>
      <c r="CT83" s="88">
        <f t="shared" si="153"/>
        <v>0</v>
      </c>
      <c r="CU83" s="89">
        <f t="shared" si="153"/>
        <v>22</v>
      </c>
      <c r="CV83" s="64">
        <f t="shared" si="153"/>
        <v>12</v>
      </c>
      <c r="CW83" s="65">
        <f t="shared" si="153"/>
        <v>4</v>
      </c>
      <c r="CX83" s="65">
        <f t="shared" si="153"/>
        <v>0</v>
      </c>
      <c r="CY83" s="65">
        <f t="shared" si="153"/>
        <v>0</v>
      </c>
      <c r="CZ83" s="65">
        <f t="shared" si="153"/>
        <v>0</v>
      </c>
      <c r="DA83" s="65">
        <f t="shared" si="153"/>
        <v>0</v>
      </c>
      <c r="DB83" s="88">
        <f t="shared" si="153"/>
        <v>0</v>
      </c>
      <c r="DC83" s="89">
        <f t="shared" si="153"/>
        <v>16</v>
      </c>
      <c r="DD83" s="64">
        <f t="shared" si="153"/>
        <v>304</v>
      </c>
      <c r="DE83" s="65">
        <f t="shared" si="153"/>
        <v>65</v>
      </c>
      <c r="DF83" s="65">
        <f t="shared" si="153"/>
        <v>28.5</v>
      </c>
      <c r="DG83" s="65">
        <f t="shared" si="153"/>
        <v>29.9</v>
      </c>
      <c r="DH83" s="65">
        <f t="shared" si="153"/>
        <v>8</v>
      </c>
      <c r="DI83" s="65">
        <f t="shared" si="153"/>
        <v>1.6</v>
      </c>
      <c r="DJ83" s="88">
        <f t="shared" si="153"/>
        <v>0</v>
      </c>
      <c r="DK83" s="89">
        <f t="shared" si="153"/>
        <v>437</v>
      </c>
      <c r="DL83" s="64">
        <f t="shared" si="153"/>
        <v>15</v>
      </c>
      <c r="DM83" s="65">
        <f t="shared" si="153"/>
        <v>2</v>
      </c>
      <c r="DN83" s="65">
        <f t="shared" si="153"/>
        <v>0</v>
      </c>
      <c r="DO83" s="65">
        <f t="shared" si="153"/>
        <v>0</v>
      </c>
      <c r="DP83" s="65">
        <f t="shared" si="153"/>
        <v>0</v>
      </c>
      <c r="DQ83" s="65">
        <f t="shared" si="153"/>
        <v>0</v>
      </c>
      <c r="DR83" s="88">
        <f t="shared" si="153"/>
        <v>0</v>
      </c>
      <c r="DS83" s="89">
        <f t="shared" si="153"/>
        <v>17</v>
      </c>
      <c r="DT83" s="64">
        <f t="shared" si="153"/>
        <v>0</v>
      </c>
      <c r="DU83" s="65">
        <f t="shared" si="153"/>
        <v>0</v>
      </c>
      <c r="DV83" s="65">
        <f t="shared" si="153"/>
        <v>0</v>
      </c>
      <c r="DW83" s="65">
        <f t="shared" si="153"/>
        <v>0</v>
      </c>
      <c r="DX83" s="65">
        <f t="shared" si="153"/>
        <v>0</v>
      </c>
      <c r="DY83" s="65">
        <f t="shared" si="153"/>
        <v>0</v>
      </c>
      <c r="DZ83" s="88">
        <f t="shared" si="153"/>
        <v>0</v>
      </c>
      <c r="EA83" s="89">
        <f t="shared" si="153"/>
        <v>0</v>
      </c>
    </row>
    <row r="84" spans="1:131" s="2" customFormat="1" ht="15" customHeight="1">
      <c r="A84" s="61">
        <f t="shared" si="98"/>
        <v>0.5833333333333337</v>
      </c>
      <c r="B84" s="62" t="s">
        <v>57</v>
      </c>
      <c r="C84" s="63">
        <f t="shared" si="99"/>
        <v>0.62500000000000022</v>
      </c>
      <c r="D84" s="64">
        <f t="shared" ref="D84:BO84" si="154">D35+D36+D37+D38</f>
        <v>0</v>
      </c>
      <c r="E84" s="65">
        <f t="shared" si="154"/>
        <v>0</v>
      </c>
      <c r="F84" s="65">
        <f t="shared" si="154"/>
        <v>0</v>
      </c>
      <c r="G84" s="65">
        <f t="shared" si="154"/>
        <v>0</v>
      </c>
      <c r="H84" s="65">
        <f t="shared" si="154"/>
        <v>0</v>
      </c>
      <c r="I84" s="65">
        <f t="shared" si="154"/>
        <v>0</v>
      </c>
      <c r="J84" s="88">
        <f t="shared" si="154"/>
        <v>0</v>
      </c>
      <c r="K84" s="89">
        <f t="shared" si="154"/>
        <v>0</v>
      </c>
      <c r="L84" s="64">
        <f t="shared" si="154"/>
        <v>35</v>
      </c>
      <c r="M84" s="65">
        <f t="shared" si="154"/>
        <v>8</v>
      </c>
      <c r="N84" s="65">
        <f t="shared" si="154"/>
        <v>1.5</v>
      </c>
      <c r="O84" s="65">
        <f t="shared" si="154"/>
        <v>0</v>
      </c>
      <c r="P84" s="65">
        <f t="shared" si="154"/>
        <v>0</v>
      </c>
      <c r="Q84" s="65">
        <f t="shared" si="154"/>
        <v>0</v>
      </c>
      <c r="R84" s="88">
        <f t="shared" si="154"/>
        <v>0</v>
      </c>
      <c r="S84" s="89">
        <f t="shared" si="154"/>
        <v>44.5</v>
      </c>
      <c r="T84" s="64">
        <f t="shared" si="154"/>
        <v>33</v>
      </c>
      <c r="U84" s="65">
        <f t="shared" si="154"/>
        <v>4</v>
      </c>
      <c r="V84" s="65">
        <f t="shared" si="154"/>
        <v>1.5</v>
      </c>
      <c r="W84" s="65">
        <f t="shared" si="154"/>
        <v>0</v>
      </c>
      <c r="X84" s="65">
        <f t="shared" si="154"/>
        <v>0</v>
      </c>
      <c r="Y84" s="65">
        <f t="shared" si="154"/>
        <v>0</v>
      </c>
      <c r="Z84" s="88">
        <f t="shared" si="154"/>
        <v>0</v>
      </c>
      <c r="AA84" s="89">
        <f t="shared" si="154"/>
        <v>38.5</v>
      </c>
      <c r="AB84" s="64">
        <f t="shared" si="154"/>
        <v>11</v>
      </c>
      <c r="AC84" s="65">
        <f t="shared" si="154"/>
        <v>1</v>
      </c>
      <c r="AD84" s="65">
        <f t="shared" si="154"/>
        <v>0</v>
      </c>
      <c r="AE84" s="65">
        <f t="shared" si="154"/>
        <v>0</v>
      </c>
      <c r="AF84" s="65">
        <f t="shared" si="154"/>
        <v>0</v>
      </c>
      <c r="AG84" s="65">
        <f t="shared" si="154"/>
        <v>0</v>
      </c>
      <c r="AH84" s="88">
        <f t="shared" si="154"/>
        <v>0</v>
      </c>
      <c r="AI84" s="89">
        <f t="shared" si="154"/>
        <v>12</v>
      </c>
      <c r="AJ84" s="64">
        <f t="shared" si="154"/>
        <v>43</v>
      </c>
      <c r="AK84" s="65">
        <f t="shared" si="154"/>
        <v>15</v>
      </c>
      <c r="AL84" s="65">
        <f t="shared" si="154"/>
        <v>1.5</v>
      </c>
      <c r="AM84" s="65">
        <f t="shared" si="154"/>
        <v>0</v>
      </c>
      <c r="AN84" s="65">
        <f t="shared" si="154"/>
        <v>0</v>
      </c>
      <c r="AO84" s="65">
        <f t="shared" si="154"/>
        <v>0.8</v>
      </c>
      <c r="AP84" s="88">
        <f t="shared" si="154"/>
        <v>0</v>
      </c>
      <c r="AQ84" s="89">
        <f t="shared" si="154"/>
        <v>60.3</v>
      </c>
      <c r="AR84" s="64">
        <f t="shared" si="154"/>
        <v>0</v>
      </c>
      <c r="AS84" s="65">
        <f t="shared" si="154"/>
        <v>0</v>
      </c>
      <c r="AT84" s="65">
        <f t="shared" si="154"/>
        <v>0</v>
      </c>
      <c r="AU84" s="65">
        <f t="shared" si="154"/>
        <v>0</v>
      </c>
      <c r="AV84" s="65">
        <f t="shared" si="154"/>
        <v>0</v>
      </c>
      <c r="AW84" s="65">
        <f t="shared" si="154"/>
        <v>0</v>
      </c>
      <c r="AX84" s="88">
        <f t="shared" si="154"/>
        <v>0</v>
      </c>
      <c r="AY84" s="89">
        <f t="shared" si="154"/>
        <v>0</v>
      </c>
      <c r="AZ84" s="64">
        <f t="shared" si="154"/>
        <v>25</v>
      </c>
      <c r="BA84" s="65">
        <f t="shared" si="154"/>
        <v>14</v>
      </c>
      <c r="BB84" s="65">
        <f t="shared" si="154"/>
        <v>3</v>
      </c>
      <c r="BC84" s="65">
        <f t="shared" si="154"/>
        <v>0</v>
      </c>
      <c r="BD84" s="65">
        <f t="shared" si="154"/>
        <v>0</v>
      </c>
      <c r="BE84" s="65">
        <f t="shared" si="154"/>
        <v>0</v>
      </c>
      <c r="BF84" s="88">
        <f t="shared" si="154"/>
        <v>0</v>
      </c>
      <c r="BG84" s="89">
        <f t="shared" si="154"/>
        <v>42</v>
      </c>
      <c r="BH84" s="64">
        <f t="shared" si="154"/>
        <v>320</v>
      </c>
      <c r="BI84" s="65">
        <f t="shared" si="154"/>
        <v>52</v>
      </c>
      <c r="BJ84" s="65">
        <f t="shared" si="154"/>
        <v>15</v>
      </c>
      <c r="BK84" s="65">
        <f t="shared" si="154"/>
        <v>20.7</v>
      </c>
      <c r="BL84" s="65">
        <f t="shared" si="154"/>
        <v>6</v>
      </c>
      <c r="BM84" s="65">
        <f t="shared" si="154"/>
        <v>1.2000000000000002</v>
      </c>
      <c r="BN84" s="88">
        <f t="shared" si="154"/>
        <v>0.2</v>
      </c>
      <c r="BO84" s="89">
        <f t="shared" si="154"/>
        <v>415.1</v>
      </c>
      <c r="BP84" s="64">
        <f t="shared" ref="BP84:EA84" si="155">BP35+BP36+BP37+BP38</f>
        <v>30</v>
      </c>
      <c r="BQ84" s="65">
        <f t="shared" si="155"/>
        <v>10</v>
      </c>
      <c r="BR84" s="65">
        <f t="shared" si="155"/>
        <v>0</v>
      </c>
      <c r="BS84" s="65">
        <f t="shared" si="155"/>
        <v>0</v>
      </c>
      <c r="BT84" s="65">
        <f t="shared" si="155"/>
        <v>0</v>
      </c>
      <c r="BU84" s="65">
        <f t="shared" si="155"/>
        <v>1.6</v>
      </c>
      <c r="BV84" s="88">
        <f t="shared" si="155"/>
        <v>0</v>
      </c>
      <c r="BW84" s="89">
        <f t="shared" si="155"/>
        <v>41.599999999999994</v>
      </c>
      <c r="BX84" s="64">
        <f t="shared" si="155"/>
        <v>20</v>
      </c>
      <c r="BY84" s="65">
        <f t="shared" si="155"/>
        <v>9</v>
      </c>
      <c r="BZ84" s="65">
        <f t="shared" si="155"/>
        <v>1.5</v>
      </c>
      <c r="CA84" s="65">
        <f t="shared" si="155"/>
        <v>2.2999999999999998</v>
      </c>
      <c r="CB84" s="65">
        <f t="shared" si="155"/>
        <v>0</v>
      </c>
      <c r="CC84" s="65">
        <f t="shared" si="155"/>
        <v>0</v>
      </c>
      <c r="CD84" s="88">
        <f t="shared" si="155"/>
        <v>0</v>
      </c>
      <c r="CE84" s="89">
        <f t="shared" si="155"/>
        <v>32.799999999999997</v>
      </c>
      <c r="CF84" s="64">
        <f t="shared" si="155"/>
        <v>0</v>
      </c>
      <c r="CG84" s="65">
        <f t="shared" si="155"/>
        <v>0</v>
      </c>
      <c r="CH84" s="65">
        <f t="shared" si="155"/>
        <v>0</v>
      </c>
      <c r="CI84" s="65">
        <f t="shared" si="155"/>
        <v>0</v>
      </c>
      <c r="CJ84" s="65">
        <f t="shared" si="155"/>
        <v>0</v>
      </c>
      <c r="CK84" s="65">
        <f t="shared" si="155"/>
        <v>0</v>
      </c>
      <c r="CL84" s="88">
        <f t="shared" si="155"/>
        <v>0</v>
      </c>
      <c r="CM84" s="89">
        <f t="shared" si="155"/>
        <v>0</v>
      </c>
      <c r="CN84" s="64">
        <f t="shared" si="155"/>
        <v>19</v>
      </c>
      <c r="CO84" s="65">
        <f t="shared" si="155"/>
        <v>9</v>
      </c>
      <c r="CP84" s="65">
        <f t="shared" si="155"/>
        <v>0</v>
      </c>
      <c r="CQ84" s="65">
        <f t="shared" si="155"/>
        <v>0</v>
      </c>
      <c r="CR84" s="65">
        <f t="shared" si="155"/>
        <v>0</v>
      </c>
      <c r="CS84" s="65">
        <f t="shared" si="155"/>
        <v>0</v>
      </c>
      <c r="CT84" s="88">
        <f t="shared" si="155"/>
        <v>0</v>
      </c>
      <c r="CU84" s="89">
        <f t="shared" si="155"/>
        <v>28</v>
      </c>
      <c r="CV84" s="64">
        <f t="shared" si="155"/>
        <v>11</v>
      </c>
      <c r="CW84" s="65">
        <f t="shared" si="155"/>
        <v>4</v>
      </c>
      <c r="CX84" s="65">
        <f t="shared" si="155"/>
        <v>0</v>
      </c>
      <c r="CY84" s="65">
        <f t="shared" si="155"/>
        <v>0</v>
      </c>
      <c r="CZ84" s="65">
        <f t="shared" si="155"/>
        <v>0</v>
      </c>
      <c r="DA84" s="65">
        <f t="shared" si="155"/>
        <v>0</v>
      </c>
      <c r="DB84" s="88">
        <f t="shared" si="155"/>
        <v>0</v>
      </c>
      <c r="DC84" s="89">
        <f t="shared" si="155"/>
        <v>15</v>
      </c>
      <c r="DD84" s="64">
        <f t="shared" si="155"/>
        <v>325</v>
      </c>
      <c r="DE84" s="65">
        <f t="shared" si="155"/>
        <v>59</v>
      </c>
      <c r="DF84" s="65">
        <f t="shared" si="155"/>
        <v>21</v>
      </c>
      <c r="DG84" s="65">
        <f t="shared" si="155"/>
        <v>25.3</v>
      </c>
      <c r="DH84" s="65">
        <f t="shared" si="155"/>
        <v>8</v>
      </c>
      <c r="DI84" s="65">
        <f t="shared" si="155"/>
        <v>0.4</v>
      </c>
      <c r="DJ84" s="88">
        <f t="shared" si="155"/>
        <v>0</v>
      </c>
      <c r="DK84" s="89">
        <f t="shared" si="155"/>
        <v>438.7</v>
      </c>
      <c r="DL84" s="64">
        <f t="shared" si="155"/>
        <v>14</v>
      </c>
      <c r="DM84" s="65">
        <f t="shared" si="155"/>
        <v>2</v>
      </c>
      <c r="DN84" s="65">
        <f t="shared" si="155"/>
        <v>0</v>
      </c>
      <c r="DO84" s="65">
        <f t="shared" si="155"/>
        <v>0</v>
      </c>
      <c r="DP84" s="65">
        <f t="shared" si="155"/>
        <v>0</v>
      </c>
      <c r="DQ84" s="65">
        <f t="shared" si="155"/>
        <v>0</v>
      </c>
      <c r="DR84" s="88">
        <f t="shared" si="155"/>
        <v>0</v>
      </c>
      <c r="DS84" s="89">
        <f t="shared" si="155"/>
        <v>16</v>
      </c>
      <c r="DT84" s="64">
        <f t="shared" si="155"/>
        <v>0</v>
      </c>
      <c r="DU84" s="65">
        <f t="shared" si="155"/>
        <v>0</v>
      </c>
      <c r="DV84" s="65">
        <f t="shared" si="155"/>
        <v>0</v>
      </c>
      <c r="DW84" s="65">
        <f t="shared" si="155"/>
        <v>0</v>
      </c>
      <c r="DX84" s="65">
        <f t="shared" si="155"/>
        <v>0</v>
      </c>
      <c r="DY84" s="65">
        <f t="shared" si="155"/>
        <v>0</v>
      </c>
      <c r="DZ84" s="88">
        <f t="shared" si="155"/>
        <v>0</v>
      </c>
      <c r="EA84" s="89">
        <f t="shared" si="155"/>
        <v>0</v>
      </c>
    </row>
    <row r="85" spans="1:131" s="2" customFormat="1" ht="15" customHeight="1">
      <c r="A85" s="61">
        <f t="shared" si="98"/>
        <v>0.59375000000000033</v>
      </c>
      <c r="B85" s="62" t="s">
        <v>57</v>
      </c>
      <c r="C85" s="63">
        <f t="shared" si="99"/>
        <v>0.63541666666666685</v>
      </c>
      <c r="D85" s="64">
        <f t="shared" ref="D85:BO85" si="156">D36+D37+D38+D39</f>
        <v>0</v>
      </c>
      <c r="E85" s="65">
        <f t="shared" si="156"/>
        <v>0</v>
      </c>
      <c r="F85" s="65">
        <f t="shared" si="156"/>
        <v>0</v>
      </c>
      <c r="G85" s="65">
        <f t="shared" si="156"/>
        <v>0</v>
      </c>
      <c r="H85" s="65">
        <f t="shared" si="156"/>
        <v>0</v>
      </c>
      <c r="I85" s="65">
        <f t="shared" si="156"/>
        <v>0</v>
      </c>
      <c r="J85" s="88">
        <f t="shared" si="156"/>
        <v>0</v>
      </c>
      <c r="K85" s="89">
        <f t="shared" si="156"/>
        <v>0</v>
      </c>
      <c r="L85" s="64">
        <f t="shared" si="156"/>
        <v>37</v>
      </c>
      <c r="M85" s="65">
        <f t="shared" si="156"/>
        <v>11</v>
      </c>
      <c r="N85" s="65">
        <f t="shared" si="156"/>
        <v>1.5</v>
      </c>
      <c r="O85" s="65">
        <f t="shared" si="156"/>
        <v>0</v>
      </c>
      <c r="P85" s="65">
        <f t="shared" si="156"/>
        <v>0</v>
      </c>
      <c r="Q85" s="65">
        <f t="shared" si="156"/>
        <v>0</v>
      </c>
      <c r="R85" s="88">
        <f t="shared" si="156"/>
        <v>0</v>
      </c>
      <c r="S85" s="89">
        <f t="shared" si="156"/>
        <v>49.5</v>
      </c>
      <c r="T85" s="64">
        <f t="shared" si="156"/>
        <v>31</v>
      </c>
      <c r="U85" s="65">
        <f t="shared" si="156"/>
        <v>4</v>
      </c>
      <c r="V85" s="65">
        <f t="shared" si="156"/>
        <v>1.5</v>
      </c>
      <c r="W85" s="65">
        <f t="shared" si="156"/>
        <v>0</v>
      </c>
      <c r="X85" s="65">
        <f t="shared" si="156"/>
        <v>0</v>
      </c>
      <c r="Y85" s="65">
        <f t="shared" si="156"/>
        <v>0</v>
      </c>
      <c r="Z85" s="88">
        <f t="shared" si="156"/>
        <v>0</v>
      </c>
      <c r="AA85" s="89">
        <f t="shared" si="156"/>
        <v>36.5</v>
      </c>
      <c r="AB85" s="64">
        <f t="shared" si="156"/>
        <v>10</v>
      </c>
      <c r="AC85" s="65">
        <f t="shared" si="156"/>
        <v>1</v>
      </c>
      <c r="AD85" s="65">
        <f t="shared" si="156"/>
        <v>0</v>
      </c>
      <c r="AE85" s="65">
        <f t="shared" si="156"/>
        <v>0</v>
      </c>
      <c r="AF85" s="65">
        <f t="shared" si="156"/>
        <v>0</v>
      </c>
      <c r="AG85" s="65">
        <f t="shared" si="156"/>
        <v>0</v>
      </c>
      <c r="AH85" s="88">
        <f t="shared" si="156"/>
        <v>0</v>
      </c>
      <c r="AI85" s="89">
        <f t="shared" si="156"/>
        <v>11</v>
      </c>
      <c r="AJ85" s="64">
        <f t="shared" si="156"/>
        <v>48</v>
      </c>
      <c r="AK85" s="65">
        <f t="shared" si="156"/>
        <v>15</v>
      </c>
      <c r="AL85" s="65">
        <f t="shared" si="156"/>
        <v>0</v>
      </c>
      <c r="AM85" s="65">
        <f t="shared" si="156"/>
        <v>0</v>
      </c>
      <c r="AN85" s="65">
        <f t="shared" si="156"/>
        <v>0</v>
      </c>
      <c r="AO85" s="65">
        <f t="shared" si="156"/>
        <v>0.8</v>
      </c>
      <c r="AP85" s="88">
        <f t="shared" si="156"/>
        <v>0</v>
      </c>
      <c r="AQ85" s="89">
        <f t="shared" si="156"/>
        <v>63.8</v>
      </c>
      <c r="AR85" s="64">
        <f t="shared" si="156"/>
        <v>0</v>
      </c>
      <c r="AS85" s="65">
        <f t="shared" si="156"/>
        <v>0</v>
      </c>
      <c r="AT85" s="65">
        <f t="shared" si="156"/>
        <v>0</v>
      </c>
      <c r="AU85" s="65">
        <f t="shared" si="156"/>
        <v>0</v>
      </c>
      <c r="AV85" s="65">
        <f t="shared" si="156"/>
        <v>0</v>
      </c>
      <c r="AW85" s="65">
        <f t="shared" si="156"/>
        <v>0</v>
      </c>
      <c r="AX85" s="88">
        <f t="shared" si="156"/>
        <v>0</v>
      </c>
      <c r="AY85" s="89">
        <f t="shared" si="156"/>
        <v>0</v>
      </c>
      <c r="AZ85" s="64">
        <f t="shared" si="156"/>
        <v>28</v>
      </c>
      <c r="BA85" s="65">
        <f t="shared" si="156"/>
        <v>10</v>
      </c>
      <c r="BB85" s="65">
        <f t="shared" si="156"/>
        <v>6</v>
      </c>
      <c r="BC85" s="65">
        <f t="shared" si="156"/>
        <v>0</v>
      </c>
      <c r="BD85" s="65">
        <f t="shared" si="156"/>
        <v>0</v>
      </c>
      <c r="BE85" s="65">
        <f t="shared" si="156"/>
        <v>0</v>
      </c>
      <c r="BF85" s="88">
        <f t="shared" si="156"/>
        <v>0</v>
      </c>
      <c r="BG85" s="89">
        <f t="shared" si="156"/>
        <v>44</v>
      </c>
      <c r="BH85" s="64">
        <f t="shared" si="156"/>
        <v>312</v>
      </c>
      <c r="BI85" s="65">
        <f t="shared" si="156"/>
        <v>51</v>
      </c>
      <c r="BJ85" s="65">
        <f t="shared" si="156"/>
        <v>15</v>
      </c>
      <c r="BK85" s="65">
        <f t="shared" si="156"/>
        <v>20.7</v>
      </c>
      <c r="BL85" s="65">
        <f t="shared" si="156"/>
        <v>8</v>
      </c>
      <c r="BM85" s="65">
        <f t="shared" si="156"/>
        <v>1.6</v>
      </c>
      <c r="BN85" s="88">
        <f t="shared" si="156"/>
        <v>0.2</v>
      </c>
      <c r="BO85" s="89">
        <f t="shared" si="156"/>
        <v>408.50000000000006</v>
      </c>
      <c r="BP85" s="64">
        <f t="shared" ref="BP85:EA85" si="157">BP36+BP37+BP38+BP39</f>
        <v>34</v>
      </c>
      <c r="BQ85" s="65">
        <f t="shared" si="157"/>
        <v>9</v>
      </c>
      <c r="BR85" s="65">
        <f t="shared" si="157"/>
        <v>0</v>
      </c>
      <c r="BS85" s="65">
        <f t="shared" si="157"/>
        <v>0</v>
      </c>
      <c r="BT85" s="65">
        <f t="shared" si="157"/>
        <v>0</v>
      </c>
      <c r="BU85" s="65">
        <f t="shared" si="157"/>
        <v>1.6</v>
      </c>
      <c r="BV85" s="88">
        <f t="shared" si="157"/>
        <v>0</v>
      </c>
      <c r="BW85" s="89">
        <f t="shared" si="157"/>
        <v>44.599999999999994</v>
      </c>
      <c r="BX85" s="64">
        <f t="shared" si="157"/>
        <v>23</v>
      </c>
      <c r="BY85" s="65">
        <f t="shared" si="157"/>
        <v>9</v>
      </c>
      <c r="BZ85" s="65">
        <f t="shared" si="157"/>
        <v>3</v>
      </c>
      <c r="CA85" s="65">
        <f t="shared" si="157"/>
        <v>0</v>
      </c>
      <c r="CB85" s="65">
        <f t="shared" si="157"/>
        <v>0</v>
      </c>
      <c r="CC85" s="65">
        <f t="shared" si="157"/>
        <v>0</v>
      </c>
      <c r="CD85" s="88">
        <f t="shared" si="157"/>
        <v>0</v>
      </c>
      <c r="CE85" s="89">
        <f t="shared" si="157"/>
        <v>35</v>
      </c>
      <c r="CF85" s="64">
        <f t="shared" si="157"/>
        <v>0</v>
      </c>
      <c r="CG85" s="65">
        <f t="shared" si="157"/>
        <v>0</v>
      </c>
      <c r="CH85" s="65">
        <f t="shared" si="157"/>
        <v>0</v>
      </c>
      <c r="CI85" s="65">
        <f t="shared" si="157"/>
        <v>0</v>
      </c>
      <c r="CJ85" s="65">
        <f t="shared" si="157"/>
        <v>0</v>
      </c>
      <c r="CK85" s="65">
        <f t="shared" si="157"/>
        <v>0</v>
      </c>
      <c r="CL85" s="88">
        <f t="shared" si="157"/>
        <v>0</v>
      </c>
      <c r="CM85" s="89">
        <f t="shared" si="157"/>
        <v>0</v>
      </c>
      <c r="CN85" s="64">
        <f t="shared" si="157"/>
        <v>14</v>
      </c>
      <c r="CO85" s="65">
        <f t="shared" si="157"/>
        <v>5</v>
      </c>
      <c r="CP85" s="65">
        <f t="shared" si="157"/>
        <v>0</v>
      </c>
      <c r="CQ85" s="65">
        <f t="shared" si="157"/>
        <v>0</v>
      </c>
      <c r="CR85" s="65">
        <f t="shared" si="157"/>
        <v>0</v>
      </c>
      <c r="CS85" s="65">
        <f t="shared" si="157"/>
        <v>0</v>
      </c>
      <c r="CT85" s="88">
        <f t="shared" si="157"/>
        <v>0</v>
      </c>
      <c r="CU85" s="89">
        <f t="shared" si="157"/>
        <v>19</v>
      </c>
      <c r="CV85" s="64">
        <f t="shared" si="157"/>
        <v>12</v>
      </c>
      <c r="CW85" s="65">
        <f t="shared" si="157"/>
        <v>3</v>
      </c>
      <c r="CX85" s="65">
        <f t="shared" si="157"/>
        <v>0</v>
      </c>
      <c r="CY85" s="65">
        <f t="shared" si="157"/>
        <v>0</v>
      </c>
      <c r="CZ85" s="65">
        <f t="shared" si="157"/>
        <v>0</v>
      </c>
      <c r="DA85" s="65">
        <f t="shared" si="157"/>
        <v>0</v>
      </c>
      <c r="DB85" s="88">
        <f t="shared" si="157"/>
        <v>0</v>
      </c>
      <c r="DC85" s="89">
        <f t="shared" si="157"/>
        <v>15</v>
      </c>
      <c r="DD85" s="64">
        <f t="shared" si="157"/>
        <v>345</v>
      </c>
      <c r="DE85" s="65">
        <f t="shared" si="157"/>
        <v>61</v>
      </c>
      <c r="DF85" s="65">
        <f t="shared" si="157"/>
        <v>18</v>
      </c>
      <c r="DG85" s="65">
        <f t="shared" si="157"/>
        <v>29.9</v>
      </c>
      <c r="DH85" s="65">
        <f t="shared" si="157"/>
        <v>6</v>
      </c>
      <c r="DI85" s="65">
        <f t="shared" si="157"/>
        <v>0.8</v>
      </c>
      <c r="DJ85" s="88">
        <f t="shared" si="157"/>
        <v>0</v>
      </c>
      <c r="DK85" s="89">
        <f t="shared" si="157"/>
        <v>460.7</v>
      </c>
      <c r="DL85" s="64">
        <f t="shared" si="157"/>
        <v>13</v>
      </c>
      <c r="DM85" s="65">
        <f t="shared" si="157"/>
        <v>2</v>
      </c>
      <c r="DN85" s="65">
        <f t="shared" si="157"/>
        <v>0</v>
      </c>
      <c r="DO85" s="65">
        <f t="shared" si="157"/>
        <v>0</v>
      </c>
      <c r="DP85" s="65">
        <f t="shared" si="157"/>
        <v>0</v>
      </c>
      <c r="DQ85" s="65">
        <f t="shared" si="157"/>
        <v>0</v>
      </c>
      <c r="DR85" s="88">
        <f t="shared" si="157"/>
        <v>0</v>
      </c>
      <c r="DS85" s="89">
        <f t="shared" si="157"/>
        <v>15</v>
      </c>
      <c r="DT85" s="64">
        <f t="shared" si="157"/>
        <v>0</v>
      </c>
      <c r="DU85" s="65">
        <f t="shared" si="157"/>
        <v>0</v>
      </c>
      <c r="DV85" s="65">
        <f t="shared" si="157"/>
        <v>0</v>
      </c>
      <c r="DW85" s="65">
        <f t="shared" si="157"/>
        <v>0</v>
      </c>
      <c r="DX85" s="65">
        <f t="shared" si="157"/>
        <v>0</v>
      </c>
      <c r="DY85" s="65">
        <f t="shared" si="157"/>
        <v>0</v>
      </c>
      <c r="DZ85" s="88">
        <f t="shared" si="157"/>
        <v>0</v>
      </c>
      <c r="EA85" s="89">
        <f t="shared" si="157"/>
        <v>0</v>
      </c>
    </row>
    <row r="86" spans="1:131" s="2" customFormat="1" ht="15" customHeight="1">
      <c r="A86" s="61">
        <f t="shared" si="98"/>
        <v>0.60416666666666696</v>
      </c>
      <c r="B86" s="62" t="s">
        <v>57</v>
      </c>
      <c r="C86" s="63">
        <f t="shared" si="99"/>
        <v>0.64583333333333348</v>
      </c>
      <c r="D86" s="64">
        <f t="shared" ref="D86:BO86" si="158">D37+D38+D39+D40</f>
        <v>0</v>
      </c>
      <c r="E86" s="65">
        <f t="shared" si="158"/>
        <v>0</v>
      </c>
      <c r="F86" s="65">
        <f t="shared" si="158"/>
        <v>0</v>
      </c>
      <c r="G86" s="65">
        <f t="shared" si="158"/>
        <v>0</v>
      </c>
      <c r="H86" s="65">
        <f t="shared" si="158"/>
        <v>0</v>
      </c>
      <c r="I86" s="65">
        <f t="shared" si="158"/>
        <v>0</v>
      </c>
      <c r="J86" s="88">
        <f t="shared" si="158"/>
        <v>0</v>
      </c>
      <c r="K86" s="89">
        <f t="shared" si="158"/>
        <v>0</v>
      </c>
      <c r="L86" s="64">
        <f t="shared" si="158"/>
        <v>48</v>
      </c>
      <c r="M86" s="65">
        <f t="shared" si="158"/>
        <v>14</v>
      </c>
      <c r="N86" s="65">
        <f t="shared" si="158"/>
        <v>1.5</v>
      </c>
      <c r="O86" s="65">
        <f t="shared" si="158"/>
        <v>0</v>
      </c>
      <c r="P86" s="65">
        <f t="shared" si="158"/>
        <v>0</v>
      </c>
      <c r="Q86" s="65">
        <f t="shared" si="158"/>
        <v>0</v>
      </c>
      <c r="R86" s="88">
        <f t="shared" si="158"/>
        <v>0</v>
      </c>
      <c r="S86" s="89">
        <f t="shared" si="158"/>
        <v>63.5</v>
      </c>
      <c r="T86" s="64">
        <f t="shared" si="158"/>
        <v>28</v>
      </c>
      <c r="U86" s="65">
        <f t="shared" si="158"/>
        <v>7</v>
      </c>
      <c r="V86" s="65">
        <f t="shared" si="158"/>
        <v>1.5</v>
      </c>
      <c r="W86" s="65">
        <f t="shared" si="158"/>
        <v>0</v>
      </c>
      <c r="X86" s="65">
        <f t="shared" si="158"/>
        <v>0</v>
      </c>
      <c r="Y86" s="65">
        <f t="shared" si="158"/>
        <v>0</v>
      </c>
      <c r="Z86" s="88">
        <f t="shared" si="158"/>
        <v>0</v>
      </c>
      <c r="AA86" s="89">
        <f t="shared" si="158"/>
        <v>36.5</v>
      </c>
      <c r="AB86" s="64">
        <f t="shared" si="158"/>
        <v>9</v>
      </c>
      <c r="AC86" s="65">
        <f t="shared" si="158"/>
        <v>1</v>
      </c>
      <c r="AD86" s="65">
        <f t="shared" si="158"/>
        <v>0</v>
      </c>
      <c r="AE86" s="65">
        <f t="shared" si="158"/>
        <v>0</v>
      </c>
      <c r="AF86" s="65">
        <f t="shared" si="158"/>
        <v>0</v>
      </c>
      <c r="AG86" s="65">
        <f t="shared" si="158"/>
        <v>0</v>
      </c>
      <c r="AH86" s="88">
        <f t="shared" si="158"/>
        <v>0</v>
      </c>
      <c r="AI86" s="89">
        <f t="shared" si="158"/>
        <v>10</v>
      </c>
      <c r="AJ86" s="64">
        <f t="shared" si="158"/>
        <v>49</v>
      </c>
      <c r="AK86" s="65">
        <f t="shared" si="158"/>
        <v>11</v>
      </c>
      <c r="AL86" s="65">
        <f t="shared" si="158"/>
        <v>0</v>
      </c>
      <c r="AM86" s="65">
        <f t="shared" si="158"/>
        <v>0</v>
      </c>
      <c r="AN86" s="65">
        <f t="shared" si="158"/>
        <v>0</v>
      </c>
      <c r="AO86" s="65">
        <f t="shared" si="158"/>
        <v>0.8</v>
      </c>
      <c r="AP86" s="88">
        <f t="shared" si="158"/>
        <v>0</v>
      </c>
      <c r="AQ86" s="89">
        <f t="shared" si="158"/>
        <v>60.8</v>
      </c>
      <c r="AR86" s="64">
        <f t="shared" si="158"/>
        <v>0</v>
      </c>
      <c r="AS86" s="65">
        <f t="shared" si="158"/>
        <v>0</v>
      </c>
      <c r="AT86" s="65">
        <f t="shared" si="158"/>
        <v>0</v>
      </c>
      <c r="AU86" s="65">
        <f t="shared" si="158"/>
        <v>0</v>
      </c>
      <c r="AV86" s="65">
        <f t="shared" si="158"/>
        <v>0</v>
      </c>
      <c r="AW86" s="65">
        <f t="shared" si="158"/>
        <v>0</v>
      </c>
      <c r="AX86" s="88">
        <f t="shared" si="158"/>
        <v>0</v>
      </c>
      <c r="AY86" s="89">
        <f t="shared" si="158"/>
        <v>0</v>
      </c>
      <c r="AZ86" s="64">
        <f t="shared" si="158"/>
        <v>32</v>
      </c>
      <c r="BA86" s="65">
        <f t="shared" si="158"/>
        <v>10</v>
      </c>
      <c r="BB86" s="65">
        <f t="shared" si="158"/>
        <v>6</v>
      </c>
      <c r="BC86" s="65">
        <f t="shared" si="158"/>
        <v>2.2999999999999998</v>
      </c>
      <c r="BD86" s="65">
        <f t="shared" si="158"/>
        <v>0</v>
      </c>
      <c r="BE86" s="65">
        <f t="shared" si="158"/>
        <v>0</v>
      </c>
      <c r="BF86" s="88">
        <f t="shared" si="158"/>
        <v>0</v>
      </c>
      <c r="BG86" s="89">
        <f t="shared" si="158"/>
        <v>50.3</v>
      </c>
      <c r="BH86" s="64">
        <f t="shared" si="158"/>
        <v>305</v>
      </c>
      <c r="BI86" s="65">
        <f t="shared" si="158"/>
        <v>50</v>
      </c>
      <c r="BJ86" s="65">
        <f t="shared" si="158"/>
        <v>15</v>
      </c>
      <c r="BK86" s="65">
        <f t="shared" si="158"/>
        <v>32.200000000000003</v>
      </c>
      <c r="BL86" s="65">
        <f t="shared" si="158"/>
        <v>6</v>
      </c>
      <c r="BM86" s="65">
        <f t="shared" si="158"/>
        <v>1.2000000000000002</v>
      </c>
      <c r="BN86" s="88">
        <f t="shared" si="158"/>
        <v>0.2</v>
      </c>
      <c r="BO86" s="89">
        <f t="shared" si="158"/>
        <v>409.6</v>
      </c>
      <c r="BP86" s="64">
        <f t="shared" ref="BP86:EA86" si="159">BP37+BP38+BP39+BP40</f>
        <v>38</v>
      </c>
      <c r="BQ86" s="65">
        <f t="shared" si="159"/>
        <v>5</v>
      </c>
      <c r="BR86" s="65">
        <f t="shared" si="159"/>
        <v>0</v>
      </c>
      <c r="BS86" s="65">
        <f t="shared" si="159"/>
        <v>0</v>
      </c>
      <c r="BT86" s="65">
        <f t="shared" si="159"/>
        <v>0</v>
      </c>
      <c r="BU86" s="65">
        <f t="shared" si="159"/>
        <v>1.6</v>
      </c>
      <c r="BV86" s="88">
        <f t="shared" si="159"/>
        <v>0</v>
      </c>
      <c r="BW86" s="89">
        <f t="shared" si="159"/>
        <v>44.6</v>
      </c>
      <c r="BX86" s="64">
        <f t="shared" si="159"/>
        <v>23</v>
      </c>
      <c r="BY86" s="65">
        <f t="shared" si="159"/>
        <v>4</v>
      </c>
      <c r="BZ86" s="65">
        <f t="shared" si="159"/>
        <v>3</v>
      </c>
      <c r="CA86" s="65">
        <f t="shared" si="159"/>
        <v>0</v>
      </c>
      <c r="CB86" s="65">
        <f t="shared" si="159"/>
        <v>0</v>
      </c>
      <c r="CC86" s="65">
        <f t="shared" si="159"/>
        <v>0</v>
      </c>
      <c r="CD86" s="88">
        <f t="shared" si="159"/>
        <v>0</v>
      </c>
      <c r="CE86" s="89">
        <f t="shared" si="159"/>
        <v>30</v>
      </c>
      <c r="CF86" s="64">
        <f t="shared" si="159"/>
        <v>0</v>
      </c>
      <c r="CG86" s="65">
        <f t="shared" si="159"/>
        <v>0</v>
      </c>
      <c r="CH86" s="65">
        <f t="shared" si="159"/>
        <v>0</v>
      </c>
      <c r="CI86" s="65">
        <f t="shared" si="159"/>
        <v>0</v>
      </c>
      <c r="CJ86" s="65">
        <f t="shared" si="159"/>
        <v>0</v>
      </c>
      <c r="CK86" s="65">
        <f t="shared" si="159"/>
        <v>0</v>
      </c>
      <c r="CL86" s="88">
        <f t="shared" si="159"/>
        <v>0</v>
      </c>
      <c r="CM86" s="89">
        <f t="shared" si="159"/>
        <v>0</v>
      </c>
      <c r="CN86" s="64">
        <f t="shared" si="159"/>
        <v>15</v>
      </c>
      <c r="CO86" s="65">
        <f t="shared" si="159"/>
        <v>4</v>
      </c>
      <c r="CP86" s="65">
        <f t="shared" si="159"/>
        <v>0</v>
      </c>
      <c r="CQ86" s="65">
        <f t="shared" si="159"/>
        <v>0</v>
      </c>
      <c r="CR86" s="65">
        <f t="shared" si="159"/>
        <v>0</v>
      </c>
      <c r="CS86" s="65">
        <f t="shared" si="159"/>
        <v>0</v>
      </c>
      <c r="CT86" s="88">
        <f t="shared" si="159"/>
        <v>0</v>
      </c>
      <c r="CU86" s="89">
        <f t="shared" si="159"/>
        <v>19</v>
      </c>
      <c r="CV86" s="64">
        <f t="shared" si="159"/>
        <v>14</v>
      </c>
      <c r="CW86" s="65">
        <f t="shared" si="159"/>
        <v>4</v>
      </c>
      <c r="CX86" s="65">
        <f t="shared" si="159"/>
        <v>0</v>
      </c>
      <c r="CY86" s="65">
        <f t="shared" si="159"/>
        <v>0</v>
      </c>
      <c r="CZ86" s="65">
        <f t="shared" si="159"/>
        <v>0</v>
      </c>
      <c r="DA86" s="65">
        <f t="shared" si="159"/>
        <v>0</v>
      </c>
      <c r="DB86" s="88">
        <f t="shared" si="159"/>
        <v>0</v>
      </c>
      <c r="DC86" s="89">
        <f t="shared" si="159"/>
        <v>18</v>
      </c>
      <c r="DD86" s="64">
        <f t="shared" si="159"/>
        <v>380</v>
      </c>
      <c r="DE86" s="65">
        <f t="shared" si="159"/>
        <v>60</v>
      </c>
      <c r="DF86" s="65">
        <f t="shared" si="159"/>
        <v>15</v>
      </c>
      <c r="DG86" s="65">
        <f t="shared" si="159"/>
        <v>32.199999999999996</v>
      </c>
      <c r="DH86" s="65">
        <f t="shared" si="159"/>
        <v>8</v>
      </c>
      <c r="DI86" s="65">
        <f t="shared" si="159"/>
        <v>0.8</v>
      </c>
      <c r="DJ86" s="88">
        <f t="shared" si="159"/>
        <v>0.2</v>
      </c>
      <c r="DK86" s="89">
        <f t="shared" si="159"/>
        <v>496.20000000000005</v>
      </c>
      <c r="DL86" s="64">
        <f t="shared" si="159"/>
        <v>16</v>
      </c>
      <c r="DM86" s="65">
        <f t="shared" si="159"/>
        <v>2</v>
      </c>
      <c r="DN86" s="65">
        <f t="shared" si="159"/>
        <v>0</v>
      </c>
      <c r="DO86" s="65">
        <f t="shared" si="159"/>
        <v>0</v>
      </c>
      <c r="DP86" s="65">
        <f t="shared" si="159"/>
        <v>0</v>
      </c>
      <c r="DQ86" s="65">
        <f t="shared" si="159"/>
        <v>0</v>
      </c>
      <c r="DR86" s="88">
        <f t="shared" si="159"/>
        <v>0</v>
      </c>
      <c r="DS86" s="89">
        <f t="shared" si="159"/>
        <v>18</v>
      </c>
      <c r="DT86" s="64">
        <f t="shared" si="159"/>
        <v>0</v>
      </c>
      <c r="DU86" s="65">
        <f t="shared" si="159"/>
        <v>0</v>
      </c>
      <c r="DV86" s="65">
        <f t="shared" si="159"/>
        <v>0</v>
      </c>
      <c r="DW86" s="65">
        <f t="shared" si="159"/>
        <v>0</v>
      </c>
      <c r="DX86" s="65">
        <f t="shared" si="159"/>
        <v>0</v>
      </c>
      <c r="DY86" s="65">
        <f t="shared" si="159"/>
        <v>0</v>
      </c>
      <c r="DZ86" s="88">
        <f t="shared" si="159"/>
        <v>0</v>
      </c>
      <c r="EA86" s="89">
        <f t="shared" si="159"/>
        <v>0</v>
      </c>
    </row>
    <row r="87" spans="1:131" s="2" customFormat="1" ht="15" customHeight="1">
      <c r="A87" s="61">
        <f t="shared" si="98"/>
        <v>0.61458333333333359</v>
      </c>
      <c r="B87" s="62" t="s">
        <v>57</v>
      </c>
      <c r="C87" s="63">
        <f t="shared" si="99"/>
        <v>0.65625000000000011</v>
      </c>
      <c r="D87" s="64">
        <f t="shared" ref="D87:BO87" si="160">D38+D39+D40+D41</f>
        <v>0</v>
      </c>
      <c r="E87" s="65">
        <f t="shared" si="160"/>
        <v>0</v>
      </c>
      <c r="F87" s="65">
        <f t="shared" si="160"/>
        <v>0</v>
      </c>
      <c r="G87" s="65">
        <f t="shared" si="160"/>
        <v>0</v>
      </c>
      <c r="H87" s="65">
        <f t="shared" si="160"/>
        <v>0</v>
      </c>
      <c r="I87" s="65">
        <f t="shared" si="160"/>
        <v>0</v>
      </c>
      <c r="J87" s="88">
        <f t="shared" si="160"/>
        <v>0</v>
      </c>
      <c r="K87" s="89">
        <f t="shared" si="160"/>
        <v>0</v>
      </c>
      <c r="L87" s="64">
        <f t="shared" si="160"/>
        <v>57</v>
      </c>
      <c r="M87" s="65">
        <f t="shared" si="160"/>
        <v>17</v>
      </c>
      <c r="N87" s="65">
        <f t="shared" si="160"/>
        <v>0</v>
      </c>
      <c r="O87" s="65">
        <f t="shared" si="160"/>
        <v>0</v>
      </c>
      <c r="P87" s="65">
        <f t="shared" si="160"/>
        <v>0</v>
      </c>
      <c r="Q87" s="65">
        <f t="shared" si="160"/>
        <v>0</v>
      </c>
      <c r="R87" s="88">
        <f t="shared" si="160"/>
        <v>0</v>
      </c>
      <c r="S87" s="89">
        <f t="shared" si="160"/>
        <v>74</v>
      </c>
      <c r="T87" s="64">
        <f t="shared" si="160"/>
        <v>31</v>
      </c>
      <c r="U87" s="65">
        <f t="shared" si="160"/>
        <v>5</v>
      </c>
      <c r="V87" s="65">
        <f t="shared" si="160"/>
        <v>1.5</v>
      </c>
      <c r="W87" s="65">
        <f t="shared" si="160"/>
        <v>0</v>
      </c>
      <c r="X87" s="65">
        <f t="shared" si="160"/>
        <v>0</v>
      </c>
      <c r="Y87" s="65">
        <f t="shared" si="160"/>
        <v>0</v>
      </c>
      <c r="Z87" s="88">
        <f t="shared" si="160"/>
        <v>0</v>
      </c>
      <c r="AA87" s="89">
        <f t="shared" si="160"/>
        <v>37.5</v>
      </c>
      <c r="AB87" s="64">
        <f t="shared" si="160"/>
        <v>10</v>
      </c>
      <c r="AC87" s="65">
        <f t="shared" si="160"/>
        <v>0</v>
      </c>
      <c r="AD87" s="65">
        <f t="shared" si="160"/>
        <v>0</v>
      </c>
      <c r="AE87" s="65">
        <f t="shared" si="160"/>
        <v>0</v>
      </c>
      <c r="AF87" s="65">
        <f t="shared" si="160"/>
        <v>0</v>
      </c>
      <c r="AG87" s="65">
        <f t="shared" si="160"/>
        <v>0</v>
      </c>
      <c r="AH87" s="88">
        <f t="shared" si="160"/>
        <v>0</v>
      </c>
      <c r="AI87" s="89">
        <f t="shared" si="160"/>
        <v>10</v>
      </c>
      <c r="AJ87" s="64">
        <f t="shared" si="160"/>
        <v>48</v>
      </c>
      <c r="AK87" s="65">
        <f t="shared" si="160"/>
        <v>14</v>
      </c>
      <c r="AL87" s="65">
        <f t="shared" si="160"/>
        <v>0</v>
      </c>
      <c r="AM87" s="65">
        <f t="shared" si="160"/>
        <v>0</v>
      </c>
      <c r="AN87" s="65">
        <f t="shared" si="160"/>
        <v>0</v>
      </c>
      <c r="AO87" s="65">
        <f t="shared" si="160"/>
        <v>0.4</v>
      </c>
      <c r="AP87" s="88">
        <f t="shared" si="160"/>
        <v>0</v>
      </c>
      <c r="AQ87" s="89">
        <f t="shared" si="160"/>
        <v>62.4</v>
      </c>
      <c r="AR87" s="64">
        <f t="shared" si="160"/>
        <v>0</v>
      </c>
      <c r="AS87" s="65">
        <f t="shared" si="160"/>
        <v>0</v>
      </c>
      <c r="AT87" s="65">
        <f t="shared" si="160"/>
        <v>0</v>
      </c>
      <c r="AU87" s="65">
        <f t="shared" si="160"/>
        <v>0</v>
      </c>
      <c r="AV87" s="65">
        <f t="shared" si="160"/>
        <v>0</v>
      </c>
      <c r="AW87" s="65">
        <f t="shared" si="160"/>
        <v>0</v>
      </c>
      <c r="AX87" s="88">
        <f t="shared" si="160"/>
        <v>0</v>
      </c>
      <c r="AY87" s="89">
        <f t="shared" si="160"/>
        <v>0</v>
      </c>
      <c r="AZ87" s="64">
        <f t="shared" si="160"/>
        <v>38</v>
      </c>
      <c r="BA87" s="65">
        <f t="shared" si="160"/>
        <v>13</v>
      </c>
      <c r="BB87" s="65">
        <f t="shared" si="160"/>
        <v>6</v>
      </c>
      <c r="BC87" s="65">
        <f t="shared" si="160"/>
        <v>2.2999999999999998</v>
      </c>
      <c r="BD87" s="65">
        <f t="shared" si="160"/>
        <v>0</v>
      </c>
      <c r="BE87" s="65">
        <f t="shared" si="160"/>
        <v>0</v>
      </c>
      <c r="BF87" s="88">
        <f t="shared" si="160"/>
        <v>0</v>
      </c>
      <c r="BG87" s="89">
        <f t="shared" si="160"/>
        <v>59.3</v>
      </c>
      <c r="BH87" s="64">
        <f t="shared" si="160"/>
        <v>306</v>
      </c>
      <c r="BI87" s="65">
        <f t="shared" si="160"/>
        <v>50</v>
      </c>
      <c r="BJ87" s="65">
        <f t="shared" si="160"/>
        <v>13.5</v>
      </c>
      <c r="BK87" s="65">
        <f t="shared" si="160"/>
        <v>25.3</v>
      </c>
      <c r="BL87" s="65">
        <f t="shared" si="160"/>
        <v>8</v>
      </c>
      <c r="BM87" s="65">
        <f t="shared" si="160"/>
        <v>1.2000000000000002</v>
      </c>
      <c r="BN87" s="88">
        <f t="shared" si="160"/>
        <v>0</v>
      </c>
      <c r="BO87" s="89">
        <f t="shared" si="160"/>
        <v>404</v>
      </c>
      <c r="BP87" s="64">
        <f t="shared" ref="BP87:EA87" si="161">BP38+BP39+BP40+BP41</f>
        <v>47</v>
      </c>
      <c r="BQ87" s="65">
        <f t="shared" si="161"/>
        <v>4</v>
      </c>
      <c r="BR87" s="65">
        <f t="shared" si="161"/>
        <v>0</v>
      </c>
      <c r="BS87" s="65">
        <f t="shared" si="161"/>
        <v>0</v>
      </c>
      <c r="BT87" s="65">
        <f t="shared" si="161"/>
        <v>0</v>
      </c>
      <c r="BU87" s="65">
        <f t="shared" si="161"/>
        <v>1.2000000000000002</v>
      </c>
      <c r="BV87" s="88">
        <f t="shared" si="161"/>
        <v>0</v>
      </c>
      <c r="BW87" s="89">
        <f t="shared" si="161"/>
        <v>52.2</v>
      </c>
      <c r="BX87" s="64">
        <f t="shared" si="161"/>
        <v>30</v>
      </c>
      <c r="BY87" s="65">
        <f t="shared" si="161"/>
        <v>5</v>
      </c>
      <c r="BZ87" s="65">
        <f t="shared" si="161"/>
        <v>4.5</v>
      </c>
      <c r="CA87" s="65">
        <f t="shared" si="161"/>
        <v>0</v>
      </c>
      <c r="CB87" s="65">
        <f t="shared" si="161"/>
        <v>0</v>
      </c>
      <c r="CC87" s="65">
        <f t="shared" si="161"/>
        <v>0</v>
      </c>
      <c r="CD87" s="88">
        <f t="shared" si="161"/>
        <v>0</v>
      </c>
      <c r="CE87" s="89">
        <f t="shared" si="161"/>
        <v>39.5</v>
      </c>
      <c r="CF87" s="64">
        <f t="shared" si="161"/>
        <v>0</v>
      </c>
      <c r="CG87" s="65">
        <f t="shared" si="161"/>
        <v>0</v>
      </c>
      <c r="CH87" s="65">
        <f t="shared" si="161"/>
        <v>0</v>
      </c>
      <c r="CI87" s="65">
        <f t="shared" si="161"/>
        <v>0</v>
      </c>
      <c r="CJ87" s="65">
        <f t="shared" si="161"/>
        <v>0</v>
      </c>
      <c r="CK87" s="65">
        <f t="shared" si="161"/>
        <v>0</v>
      </c>
      <c r="CL87" s="88">
        <f t="shared" si="161"/>
        <v>0</v>
      </c>
      <c r="CM87" s="89">
        <f t="shared" si="161"/>
        <v>0</v>
      </c>
      <c r="CN87" s="64">
        <f t="shared" si="161"/>
        <v>17</v>
      </c>
      <c r="CO87" s="65">
        <f t="shared" si="161"/>
        <v>4</v>
      </c>
      <c r="CP87" s="65">
        <f t="shared" si="161"/>
        <v>1.5</v>
      </c>
      <c r="CQ87" s="65">
        <f t="shared" si="161"/>
        <v>0</v>
      </c>
      <c r="CR87" s="65">
        <f t="shared" si="161"/>
        <v>2</v>
      </c>
      <c r="CS87" s="65">
        <f t="shared" si="161"/>
        <v>0</v>
      </c>
      <c r="CT87" s="88">
        <f t="shared" si="161"/>
        <v>0</v>
      </c>
      <c r="CU87" s="89">
        <f t="shared" si="161"/>
        <v>24.5</v>
      </c>
      <c r="CV87" s="64">
        <f t="shared" si="161"/>
        <v>14</v>
      </c>
      <c r="CW87" s="65">
        <f t="shared" si="161"/>
        <v>3</v>
      </c>
      <c r="CX87" s="65">
        <f t="shared" si="161"/>
        <v>0</v>
      </c>
      <c r="CY87" s="65">
        <f t="shared" si="161"/>
        <v>0</v>
      </c>
      <c r="CZ87" s="65">
        <f t="shared" si="161"/>
        <v>0</v>
      </c>
      <c r="DA87" s="65">
        <f t="shared" si="161"/>
        <v>0</v>
      </c>
      <c r="DB87" s="88">
        <f t="shared" si="161"/>
        <v>0</v>
      </c>
      <c r="DC87" s="89">
        <f t="shared" si="161"/>
        <v>17</v>
      </c>
      <c r="DD87" s="64">
        <f t="shared" si="161"/>
        <v>402</v>
      </c>
      <c r="DE87" s="65">
        <f t="shared" si="161"/>
        <v>63</v>
      </c>
      <c r="DF87" s="65">
        <f t="shared" si="161"/>
        <v>10.5</v>
      </c>
      <c r="DG87" s="65">
        <f t="shared" si="161"/>
        <v>36.799999999999997</v>
      </c>
      <c r="DH87" s="65">
        <f t="shared" si="161"/>
        <v>8</v>
      </c>
      <c r="DI87" s="65">
        <f t="shared" si="161"/>
        <v>1.6</v>
      </c>
      <c r="DJ87" s="88">
        <f t="shared" si="161"/>
        <v>0.2</v>
      </c>
      <c r="DK87" s="89">
        <f t="shared" si="161"/>
        <v>522.1</v>
      </c>
      <c r="DL87" s="64">
        <f t="shared" si="161"/>
        <v>20</v>
      </c>
      <c r="DM87" s="65">
        <f t="shared" si="161"/>
        <v>2</v>
      </c>
      <c r="DN87" s="65">
        <f t="shared" si="161"/>
        <v>0</v>
      </c>
      <c r="DO87" s="65">
        <f t="shared" si="161"/>
        <v>0</v>
      </c>
      <c r="DP87" s="65">
        <f t="shared" si="161"/>
        <v>0</v>
      </c>
      <c r="DQ87" s="65">
        <f t="shared" si="161"/>
        <v>0</v>
      </c>
      <c r="DR87" s="88">
        <f t="shared" si="161"/>
        <v>0</v>
      </c>
      <c r="DS87" s="89">
        <f t="shared" si="161"/>
        <v>22</v>
      </c>
      <c r="DT87" s="64">
        <f t="shared" si="161"/>
        <v>0</v>
      </c>
      <c r="DU87" s="65">
        <f t="shared" si="161"/>
        <v>0</v>
      </c>
      <c r="DV87" s="65">
        <f t="shared" si="161"/>
        <v>0</v>
      </c>
      <c r="DW87" s="65">
        <f t="shared" si="161"/>
        <v>0</v>
      </c>
      <c r="DX87" s="65">
        <f t="shared" si="161"/>
        <v>0</v>
      </c>
      <c r="DY87" s="65">
        <f t="shared" si="161"/>
        <v>0</v>
      </c>
      <c r="DZ87" s="88">
        <f t="shared" si="161"/>
        <v>0</v>
      </c>
      <c r="EA87" s="89">
        <f t="shared" si="161"/>
        <v>0</v>
      </c>
    </row>
    <row r="88" spans="1:131" s="2" customFormat="1" ht="15" customHeight="1">
      <c r="A88" s="61">
        <f t="shared" si="98"/>
        <v>0.62500000000000022</v>
      </c>
      <c r="B88" s="62" t="s">
        <v>57</v>
      </c>
      <c r="C88" s="63">
        <f t="shared" si="99"/>
        <v>0.66666666666666674</v>
      </c>
      <c r="D88" s="64">
        <f t="shared" ref="D88:BO88" si="162">D39+D40+D41+D42</f>
        <v>0</v>
      </c>
      <c r="E88" s="65">
        <f t="shared" si="162"/>
        <v>0</v>
      </c>
      <c r="F88" s="65">
        <f t="shared" si="162"/>
        <v>0</v>
      </c>
      <c r="G88" s="65">
        <f t="shared" si="162"/>
        <v>0</v>
      </c>
      <c r="H88" s="65">
        <f t="shared" si="162"/>
        <v>0</v>
      </c>
      <c r="I88" s="65">
        <f t="shared" si="162"/>
        <v>0</v>
      </c>
      <c r="J88" s="88">
        <f t="shared" si="162"/>
        <v>0</v>
      </c>
      <c r="K88" s="89">
        <f t="shared" si="162"/>
        <v>0</v>
      </c>
      <c r="L88" s="64">
        <f t="shared" si="162"/>
        <v>59</v>
      </c>
      <c r="M88" s="65">
        <f t="shared" si="162"/>
        <v>20</v>
      </c>
      <c r="N88" s="65">
        <f t="shared" si="162"/>
        <v>1.5</v>
      </c>
      <c r="O88" s="65">
        <f t="shared" si="162"/>
        <v>0</v>
      </c>
      <c r="P88" s="65">
        <f t="shared" si="162"/>
        <v>0</v>
      </c>
      <c r="Q88" s="65">
        <f t="shared" si="162"/>
        <v>0</v>
      </c>
      <c r="R88" s="88">
        <f t="shared" si="162"/>
        <v>0</v>
      </c>
      <c r="S88" s="89">
        <f t="shared" si="162"/>
        <v>80.5</v>
      </c>
      <c r="T88" s="64">
        <f t="shared" si="162"/>
        <v>34</v>
      </c>
      <c r="U88" s="65">
        <f t="shared" si="162"/>
        <v>8</v>
      </c>
      <c r="V88" s="65">
        <f t="shared" si="162"/>
        <v>0</v>
      </c>
      <c r="W88" s="65">
        <f t="shared" si="162"/>
        <v>0</v>
      </c>
      <c r="X88" s="65">
        <f t="shared" si="162"/>
        <v>0</v>
      </c>
      <c r="Y88" s="65">
        <f t="shared" si="162"/>
        <v>0</v>
      </c>
      <c r="Z88" s="88">
        <f t="shared" si="162"/>
        <v>0</v>
      </c>
      <c r="AA88" s="89">
        <f t="shared" si="162"/>
        <v>42</v>
      </c>
      <c r="AB88" s="64">
        <f t="shared" si="162"/>
        <v>11</v>
      </c>
      <c r="AC88" s="65">
        <f t="shared" si="162"/>
        <v>0</v>
      </c>
      <c r="AD88" s="65">
        <f t="shared" si="162"/>
        <v>0</v>
      </c>
      <c r="AE88" s="65">
        <f t="shared" si="162"/>
        <v>0</v>
      </c>
      <c r="AF88" s="65">
        <f t="shared" si="162"/>
        <v>0</v>
      </c>
      <c r="AG88" s="65">
        <f t="shared" si="162"/>
        <v>0</v>
      </c>
      <c r="AH88" s="88">
        <f t="shared" si="162"/>
        <v>0</v>
      </c>
      <c r="AI88" s="89">
        <f t="shared" si="162"/>
        <v>11</v>
      </c>
      <c r="AJ88" s="64">
        <f t="shared" si="162"/>
        <v>39</v>
      </c>
      <c r="AK88" s="65">
        <f t="shared" si="162"/>
        <v>12</v>
      </c>
      <c r="AL88" s="65">
        <f t="shared" si="162"/>
        <v>0</v>
      </c>
      <c r="AM88" s="65">
        <f t="shared" si="162"/>
        <v>0</v>
      </c>
      <c r="AN88" s="65">
        <f t="shared" si="162"/>
        <v>0</v>
      </c>
      <c r="AO88" s="65">
        <f t="shared" si="162"/>
        <v>0</v>
      </c>
      <c r="AP88" s="88">
        <f t="shared" si="162"/>
        <v>0</v>
      </c>
      <c r="AQ88" s="89">
        <f t="shared" si="162"/>
        <v>51</v>
      </c>
      <c r="AR88" s="64">
        <f t="shared" si="162"/>
        <v>0</v>
      </c>
      <c r="AS88" s="65">
        <f t="shared" si="162"/>
        <v>0</v>
      </c>
      <c r="AT88" s="65">
        <f t="shared" si="162"/>
        <v>0</v>
      </c>
      <c r="AU88" s="65">
        <f t="shared" si="162"/>
        <v>0</v>
      </c>
      <c r="AV88" s="65">
        <f t="shared" si="162"/>
        <v>0</v>
      </c>
      <c r="AW88" s="65">
        <f t="shared" si="162"/>
        <v>0</v>
      </c>
      <c r="AX88" s="88">
        <f t="shared" si="162"/>
        <v>0</v>
      </c>
      <c r="AY88" s="89">
        <f t="shared" si="162"/>
        <v>0</v>
      </c>
      <c r="AZ88" s="64">
        <f t="shared" si="162"/>
        <v>36</v>
      </c>
      <c r="BA88" s="65">
        <f t="shared" si="162"/>
        <v>8</v>
      </c>
      <c r="BB88" s="65">
        <f t="shared" si="162"/>
        <v>6</v>
      </c>
      <c r="BC88" s="65">
        <f t="shared" si="162"/>
        <v>2.2999999999999998</v>
      </c>
      <c r="BD88" s="65">
        <f t="shared" si="162"/>
        <v>0</v>
      </c>
      <c r="BE88" s="65">
        <f t="shared" si="162"/>
        <v>0</v>
      </c>
      <c r="BF88" s="88">
        <f t="shared" si="162"/>
        <v>0</v>
      </c>
      <c r="BG88" s="89">
        <f t="shared" si="162"/>
        <v>52.3</v>
      </c>
      <c r="BH88" s="64">
        <f t="shared" si="162"/>
        <v>307</v>
      </c>
      <c r="BI88" s="65">
        <f t="shared" si="162"/>
        <v>54</v>
      </c>
      <c r="BJ88" s="65">
        <f t="shared" si="162"/>
        <v>7.5</v>
      </c>
      <c r="BK88" s="65">
        <f t="shared" si="162"/>
        <v>25.3</v>
      </c>
      <c r="BL88" s="65">
        <f t="shared" si="162"/>
        <v>6</v>
      </c>
      <c r="BM88" s="65">
        <f t="shared" si="162"/>
        <v>1.2000000000000002</v>
      </c>
      <c r="BN88" s="88">
        <f t="shared" si="162"/>
        <v>0</v>
      </c>
      <c r="BO88" s="89">
        <f t="shared" si="162"/>
        <v>401</v>
      </c>
      <c r="BP88" s="64">
        <f t="shared" ref="BP88:EA88" si="163">BP39+BP40+BP41+BP42</f>
        <v>41</v>
      </c>
      <c r="BQ88" s="65">
        <f t="shared" si="163"/>
        <v>4</v>
      </c>
      <c r="BR88" s="65">
        <f t="shared" si="163"/>
        <v>0</v>
      </c>
      <c r="BS88" s="65">
        <f t="shared" si="163"/>
        <v>0</v>
      </c>
      <c r="BT88" s="65">
        <f t="shared" si="163"/>
        <v>0</v>
      </c>
      <c r="BU88" s="65">
        <f t="shared" si="163"/>
        <v>0</v>
      </c>
      <c r="BV88" s="88">
        <f t="shared" si="163"/>
        <v>0</v>
      </c>
      <c r="BW88" s="89">
        <f t="shared" si="163"/>
        <v>45</v>
      </c>
      <c r="BX88" s="64">
        <f t="shared" si="163"/>
        <v>39</v>
      </c>
      <c r="BY88" s="65">
        <f t="shared" si="163"/>
        <v>6</v>
      </c>
      <c r="BZ88" s="65">
        <f t="shared" si="163"/>
        <v>4.5</v>
      </c>
      <c r="CA88" s="65">
        <f t="shared" si="163"/>
        <v>0</v>
      </c>
      <c r="CB88" s="65">
        <f t="shared" si="163"/>
        <v>0</v>
      </c>
      <c r="CC88" s="65">
        <f t="shared" si="163"/>
        <v>0</v>
      </c>
      <c r="CD88" s="88">
        <f t="shared" si="163"/>
        <v>0</v>
      </c>
      <c r="CE88" s="89">
        <f t="shared" si="163"/>
        <v>49.5</v>
      </c>
      <c r="CF88" s="64">
        <f t="shared" si="163"/>
        <v>0</v>
      </c>
      <c r="CG88" s="65">
        <f t="shared" si="163"/>
        <v>0</v>
      </c>
      <c r="CH88" s="65">
        <f t="shared" si="163"/>
        <v>0</v>
      </c>
      <c r="CI88" s="65">
        <f t="shared" si="163"/>
        <v>0</v>
      </c>
      <c r="CJ88" s="65">
        <f t="shared" si="163"/>
        <v>0</v>
      </c>
      <c r="CK88" s="65">
        <f t="shared" si="163"/>
        <v>0</v>
      </c>
      <c r="CL88" s="88">
        <f t="shared" si="163"/>
        <v>0</v>
      </c>
      <c r="CM88" s="89">
        <f t="shared" si="163"/>
        <v>0</v>
      </c>
      <c r="CN88" s="64">
        <f t="shared" si="163"/>
        <v>18</v>
      </c>
      <c r="CO88" s="65">
        <f t="shared" si="163"/>
        <v>4</v>
      </c>
      <c r="CP88" s="65">
        <f t="shared" si="163"/>
        <v>1.5</v>
      </c>
      <c r="CQ88" s="65">
        <f t="shared" si="163"/>
        <v>0</v>
      </c>
      <c r="CR88" s="65">
        <f t="shared" si="163"/>
        <v>2</v>
      </c>
      <c r="CS88" s="65">
        <f t="shared" si="163"/>
        <v>0</v>
      </c>
      <c r="CT88" s="88">
        <f t="shared" si="163"/>
        <v>0</v>
      </c>
      <c r="CU88" s="89">
        <f t="shared" si="163"/>
        <v>25.5</v>
      </c>
      <c r="CV88" s="64">
        <f t="shared" si="163"/>
        <v>14</v>
      </c>
      <c r="CW88" s="65">
        <f t="shared" si="163"/>
        <v>3</v>
      </c>
      <c r="CX88" s="65">
        <f t="shared" si="163"/>
        <v>0</v>
      </c>
      <c r="CY88" s="65">
        <f t="shared" si="163"/>
        <v>0</v>
      </c>
      <c r="CZ88" s="65">
        <f t="shared" si="163"/>
        <v>0</v>
      </c>
      <c r="DA88" s="65">
        <f t="shared" si="163"/>
        <v>0</v>
      </c>
      <c r="DB88" s="88">
        <f t="shared" si="163"/>
        <v>0</v>
      </c>
      <c r="DC88" s="89">
        <f t="shared" si="163"/>
        <v>17</v>
      </c>
      <c r="DD88" s="64">
        <f t="shared" si="163"/>
        <v>401</v>
      </c>
      <c r="DE88" s="65">
        <f t="shared" si="163"/>
        <v>71</v>
      </c>
      <c r="DF88" s="65">
        <f t="shared" si="163"/>
        <v>15</v>
      </c>
      <c r="DG88" s="65">
        <f t="shared" si="163"/>
        <v>34.5</v>
      </c>
      <c r="DH88" s="65">
        <f t="shared" si="163"/>
        <v>8</v>
      </c>
      <c r="DI88" s="65">
        <f t="shared" si="163"/>
        <v>2.8000000000000003</v>
      </c>
      <c r="DJ88" s="88">
        <f t="shared" si="163"/>
        <v>0.2</v>
      </c>
      <c r="DK88" s="89">
        <f t="shared" si="163"/>
        <v>532.5</v>
      </c>
      <c r="DL88" s="64">
        <f t="shared" si="163"/>
        <v>20</v>
      </c>
      <c r="DM88" s="65">
        <f t="shared" si="163"/>
        <v>2</v>
      </c>
      <c r="DN88" s="65">
        <f t="shared" si="163"/>
        <v>0</v>
      </c>
      <c r="DO88" s="65">
        <f t="shared" si="163"/>
        <v>0</v>
      </c>
      <c r="DP88" s="65">
        <f t="shared" si="163"/>
        <v>0</v>
      </c>
      <c r="DQ88" s="65">
        <f t="shared" si="163"/>
        <v>0</v>
      </c>
      <c r="DR88" s="88">
        <f t="shared" si="163"/>
        <v>0</v>
      </c>
      <c r="DS88" s="89">
        <f t="shared" si="163"/>
        <v>22</v>
      </c>
      <c r="DT88" s="64">
        <f t="shared" si="163"/>
        <v>0</v>
      </c>
      <c r="DU88" s="65">
        <f t="shared" si="163"/>
        <v>0</v>
      </c>
      <c r="DV88" s="65">
        <f t="shared" si="163"/>
        <v>0</v>
      </c>
      <c r="DW88" s="65">
        <f t="shared" si="163"/>
        <v>0</v>
      </c>
      <c r="DX88" s="65">
        <f t="shared" si="163"/>
        <v>0</v>
      </c>
      <c r="DY88" s="65">
        <f t="shared" si="163"/>
        <v>0</v>
      </c>
      <c r="DZ88" s="88">
        <f t="shared" si="163"/>
        <v>0</v>
      </c>
      <c r="EA88" s="89">
        <f t="shared" si="163"/>
        <v>0</v>
      </c>
    </row>
    <row r="89" spans="1:131" s="2" customFormat="1" ht="15" customHeight="1">
      <c r="A89" s="61">
        <f t="shared" si="98"/>
        <v>0.63541666666666685</v>
      </c>
      <c r="B89" s="62" t="s">
        <v>57</v>
      </c>
      <c r="C89" s="63">
        <f t="shared" si="99"/>
        <v>0.67708333333333337</v>
      </c>
      <c r="D89" s="64">
        <f t="shared" ref="D89:BO89" si="164">D40+D41+D42+D43</f>
        <v>0</v>
      </c>
      <c r="E89" s="65">
        <f t="shared" si="164"/>
        <v>0</v>
      </c>
      <c r="F89" s="65">
        <f t="shared" si="164"/>
        <v>0</v>
      </c>
      <c r="G89" s="65">
        <f t="shared" si="164"/>
        <v>0</v>
      </c>
      <c r="H89" s="65">
        <f t="shared" si="164"/>
        <v>0</v>
      </c>
      <c r="I89" s="65">
        <f t="shared" si="164"/>
        <v>0</v>
      </c>
      <c r="J89" s="88">
        <f t="shared" si="164"/>
        <v>0</v>
      </c>
      <c r="K89" s="89">
        <f t="shared" si="164"/>
        <v>0</v>
      </c>
      <c r="L89" s="64">
        <f t="shared" si="164"/>
        <v>61</v>
      </c>
      <c r="M89" s="65">
        <f t="shared" si="164"/>
        <v>20</v>
      </c>
      <c r="N89" s="65">
        <f t="shared" si="164"/>
        <v>1.5</v>
      </c>
      <c r="O89" s="65">
        <f t="shared" si="164"/>
        <v>0</v>
      </c>
      <c r="P89" s="65">
        <f t="shared" si="164"/>
        <v>0</v>
      </c>
      <c r="Q89" s="65">
        <f t="shared" si="164"/>
        <v>0</v>
      </c>
      <c r="R89" s="88">
        <f t="shared" si="164"/>
        <v>0</v>
      </c>
      <c r="S89" s="89">
        <f t="shared" si="164"/>
        <v>82.5</v>
      </c>
      <c r="T89" s="64">
        <f t="shared" si="164"/>
        <v>29</v>
      </c>
      <c r="U89" s="65">
        <f t="shared" si="164"/>
        <v>8</v>
      </c>
      <c r="V89" s="65">
        <f t="shared" si="164"/>
        <v>1.5</v>
      </c>
      <c r="W89" s="65">
        <f t="shared" si="164"/>
        <v>0</v>
      </c>
      <c r="X89" s="65">
        <f t="shared" si="164"/>
        <v>0</v>
      </c>
      <c r="Y89" s="65">
        <f t="shared" si="164"/>
        <v>0</v>
      </c>
      <c r="Z89" s="88">
        <f t="shared" si="164"/>
        <v>0</v>
      </c>
      <c r="AA89" s="89">
        <f t="shared" si="164"/>
        <v>38.5</v>
      </c>
      <c r="AB89" s="64">
        <f t="shared" si="164"/>
        <v>13</v>
      </c>
      <c r="AC89" s="65">
        <f t="shared" si="164"/>
        <v>0</v>
      </c>
      <c r="AD89" s="65">
        <f t="shared" si="164"/>
        <v>0</v>
      </c>
      <c r="AE89" s="65">
        <f t="shared" si="164"/>
        <v>0</v>
      </c>
      <c r="AF89" s="65">
        <f t="shared" si="164"/>
        <v>0</v>
      </c>
      <c r="AG89" s="65">
        <f t="shared" si="164"/>
        <v>0</v>
      </c>
      <c r="AH89" s="88">
        <f t="shared" si="164"/>
        <v>0</v>
      </c>
      <c r="AI89" s="89">
        <f t="shared" si="164"/>
        <v>13</v>
      </c>
      <c r="AJ89" s="64">
        <f t="shared" si="164"/>
        <v>38</v>
      </c>
      <c r="AK89" s="65">
        <f t="shared" si="164"/>
        <v>11</v>
      </c>
      <c r="AL89" s="65">
        <f t="shared" si="164"/>
        <v>0</v>
      </c>
      <c r="AM89" s="65">
        <f t="shared" si="164"/>
        <v>0</v>
      </c>
      <c r="AN89" s="65">
        <f t="shared" si="164"/>
        <v>0</v>
      </c>
      <c r="AO89" s="65">
        <f t="shared" si="164"/>
        <v>0.4</v>
      </c>
      <c r="AP89" s="88">
        <f t="shared" si="164"/>
        <v>0</v>
      </c>
      <c r="AQ89" s="89">
        <f t="shared" si="164"/>
        <v>49.4</v>
      </c>
      <c r="AR89" s="64">
        <f t="shared" si="164"/>
        <v>0</v>
      </c>
      <c r="AS89" s="65">
        <f t="shared" si="164"/>
        <v>0</v>
      </c>
      <c r="AT89" s="65">
        <f t="shared" si="164"/>
        <v>0</v>
      </c>
      <c r="AU89" s="65">
        <f t="shared" si="164"/>
        <v>0</v>
      </c>
      <c r="AV89" s="65">
        <f t="shared" si="164"/>
        <v>0</v>
      </c>
      <c r="AW89" s="65">
        <f t="shared" si="164"/>
        <v>0</v>
      </c>
      <c r="AX89" s="88">
        <f t="shared" si="164"/>
        <v>0</v>
      </c>
      <c r="AY89" s="89">
        <f t="shared" si="164"/>
        <v>0</v>
      </c>
      <c r="AZ89" s="64">
        <f t="shared" si="164"/>
        <v>42</v>
      </c>
      <c r="BA89" s="65">
        <f t="shared" si="164"/>
        <v>8</v>
      </c>
      <c r="BB89" s="65">
        <f t="shared" si="164"/>
        <v>3</v>
      </c>
      <c r="BC89" s="65">
        <f t="shared" si="164"/>
        <v>2.2999999999999998</v>
      </c>
      <c r="BD89" s="65">
        <f t="shared" si="164"/>
        <v>0</v>
      </c>
      <c r="BE89" s="65">
        <f t="shared" si="164"/>
        <v>0</v>
      </c>
      <c r="BF89" s="88">
        <f t="shared" si="164"/>
        <v>0</v>
      </c>
      <c r="BG89" s="89">
        <f t="shared" si="164"/>
        <v>55.3</v>
      </c>
      <c r="BH89" s="64">
        <f t="shared" si="164"/>
        <v>331</v>
      </c>
      <c r="BI89" s="65">
        <f t="shared" si="164"/>
        <v>52</v>
      </c>
      <c r="BJ89" s="65">
        <f t="shared" si="164"/>
        <v>7.5</v>
      </c>
      <c r="BK89" s="65">
        <f t="shared" si="164"/>
        <v>20.7</v>
      </c>
      <c r="BL89" s="65">
        <f t="shared" si="164"/>
        <v>6</v>
      </c>
      <c r="BM89" s="65">
        <f t="shared" si="164"/>
        <v>0.4</v>
      </c>
      <c r="BN89" s="88">
        <f t="shared" si="164"/>
        <v>0</v>
      </c>
      <c r="BO89" s="89">
        <f t="shared" si="164"/>
        <v>417.6</v>
      </c>
      <c r="BP89" s="64">
        <f t="shared" ref="BP89:EA89" si="165">BP40+BP41+BP42+BP43</f>
        <v>38</v>
      </c>
      <c r="BQ89" s="65">
        <f t="shared" si="165"/>
        <v>5</v>
      </c>
      <c r="BR89" s="65">
        <f t="shared" si="165"/>
        <v>0</v>
      </c>
      <c r="BS89" s="65">
        <f t="shared" si="165"/>
        <v>0</v>
      </c>
      <c r="BT89" s="65">
        <f t="shared" si="165"/>
        <v>0</v>
      </c>
      <c r="BU89" s="65">
        <f t="shared" si="165"/>
        <v>0</v>
      </c>
      <c r="BV89" s="88">
        <f t="shared" si="165"/>
        <v>0</v>
      </c>
      <c r="BW89" s="89">
        <f t="shared" si="165"/>
        <v>43</v>
      </c>
      <c r="BX89" s="64">
        <f t="shared" si="165"/>
        <v>48</v>
      </c>
      <c r="BY89" s="65">
        <f t="shared" si="165"/>
        <v>6</v>
      </c>
      <c r="BZ89" s="65">
        <f t="shared" si="165"/>
        <v>3</v>
      </c>
      <c r="CA89" s="65">
        <f t="shared" si="165"/>
        <v>0</v>
      </c>
      <c r="CB89" s="65">
        <f t="shared" si="165"/>
        <v>0</v>
      </c>
      <c r="CC89" s="65">
        <f t="shared" si="165"/>
        <v>0</v>
      </c>
      <c r="CD89" s="88">
        <f t="shared" si="165"/>
        <v>0</v>
      </c>
      <c r="CE89" s="89">
        <f t="shared" si="165"/>
        <v>57</v>
      </c>
      <c r="CF89" s="64">
        <f t="shared" si="165"/>
        <v>0</v>
      </c>
      <c r="CG89" s="65">
        <f t="shared" si="165"/>
        <v>0</v>
      </c>
      <c r="CH89" s="65">
        <f t="shared" si="165"/>
        <v>0</v>
      </c>
      <c r="CI89" s="65">
        <f t="shared" si="165"/>
        <v>0</v>
      </c>
      <c r="CJ89" s="65">
        <f t="shared" si="165"/>
        <v>0</v>
      </c>
      <c r="CK89" s="65">
        <f t="shared" si="165"/>
        <v>0</v>
      </c>
      <c r="CL89" s="88">
        <f t="shared" si="165"/>
        <v>0</v>
      </c>
      <c r="CM89" s="89">
        <f t="shared" si="165"/>
        <v>0</v>
      </c>
      <c r="CN89" s="64">
        <f t="shared" si="165"/>
        <v>22</v>
      </c>
      <c r="CO89" s="65">
        <f t="shared" si="165"/>
        <v>6</v>
      </c>
      <c r="CP89" s="65">
        <f t="shared" si="165"/>
        <v>1.5</v>
      </c>
      <c r="CQ89" s="65">
        <f t="shared" si="165"/>
        <v>0</v>
      </c>
      <c r="CR89" s="65">
        <f t="shared" si="165"/>
        <v>2</v>
      </c>
      <c r="CS89" s="65">
        <f t="shared" si="165"/>
        <v>0</v>
      </c>
      <c r="CT89" s="88">
        <f t="shared" si="165"/>
        <v>0</v>
      </c>
      <c r="CU89" s="89">
        <f t="shared" si="165"/>
        <v>31.5</v>
      </c>
      <c r="CV89" s="64">
        <f t="shared" si="165"/>
        <v>15</v>
      </c>
      <c r="CW89" s="65">
        <f t="shared" si="165"/>
        <v>7</v>
      </c>
      <c r="CX89" s="65">
        <f t="shared" si="165"/>
        <v>0</v>
      </c>
      <c r="CY89" s="65">
        <f t="shared" si="165"/>
        <v>0</v>
      </c>
      <c r="CZ89" s="65">
        <f t="shared" si="165"/>
        <v>0</v>
      </c>
      <c r="DA89" s="65">
        <f t="shared" si="165"/>
        <v>0</v>
      </c>
      <c r="DB89" s="88">
        <f t="shared" si="165"/>
        <v>0</v>
      </c>
      <c r="DC89" s="89">
        <f t="shared" si="165"/>
        <v>22</v>
      </c>
      <c r="DD89" s="64">
        <f t="shared" si="165"/>
        <v>401</v>
      </c>
      <c r="DE89" s="65">
        <f t="shared" si="165"/>
        <v>72</v>
      </c>
      <c r="DF89" s="65">
        <f t="shared" si="165"/>
        <v>15</v>
      </c>
      <c r="DG89" s="65">
        <f t="shared" si="165"/>
        <v>25.299999999999997</v>
      </c>
      <c r="DH89" s="65">
        <f t="shared" si="165"/>
        <v>6</v>
      </c>
      <c r="DI89" s="65">
        <f t="shared" si="165"/>
        <v>2.8</v>
      </c>
      <c r="DJ89" s="88">
        <f t="shared" si="165"/>
        <v>0.2</v>
      </c>
      <c r="DK89" s="89">
        <f t="shared" si="165"/>
        <v>522.30000000000007</v>
      </c>
      <c r="DL89" s="64">
        <f t="shared" si="165"/>
        <v>21</v>
      </c>
      <c r="DM89" s="65">
        <f t="shared" si="165"/>
        <v>4</v>
      </c>
      <c r="DN89" s="65">
        <f t="shared" si="165"/>
        <v>0</v>
      </c>
      <c r="DO89" s="65">
        <f t="shared" si="165"/>
        <v>0</v>
      </c>
      <c r="DP89" s="65">
        <f t="shared" si="165"/>
        <v>0</v>
      </c>
      <c r="DQ89" s="65">
        <f t="shared" si="165"/>
        <v>0</v>
      </c>
      <c r="DR89" s="88">
        <f t="shared" si="165"/>
        <v>0</v>
      </c>
      <c r="DS89" s="89">
        <f t="shared" si="165"/>
        <v>25</v>
      </c>
      <c r="DT89" s="64">
        <f t="shared" si="165"/>
        <v>0</v>
      </c>
      <c r="DU89" s="65">
        <f t="shared" si="165"/>
        <v>0</v>
      </c>
      <c r="DV89" s="65">
        <f t="shared" si="165"/>
        <v>0</v>
      </c>
      <c r="DW89" s="65">
        <f t="shared" si="165"/>
        <v>0</v>
      </c>
      <c r="DX89" s="65">
        <f t="shared" si="165"/>
        <v>0</v>
      </c>
      <c r="DY89" s="65">
        <f t="shared" si="165"/>
        <v>0</v>
      </c>
      <c r="DZ89" s="88">
        <f t="shared" si="165"/>
        <v>0</v>
      </c>
      <c r="EA89" s="89">
        <f t="shared" si="165"/>
        <v>0</v>
      </c>
    </row>
    <row r="90" spans="1:131" s="2" customFormat="1" ht="15" customHeight="1">
      <c r="A90" s="61">
        <f t="shared" si="98"/>
        <v>0.64583333333333348</v>
      </c>
      <c r="B90" s="62" t="s">
        <v>57</v>
      </c>
      <c r="C90" s="63">
        <f t="shared" si="99"/>
        <v>0.6875</v>
      </c>
      <c r="D90" s="64">
        <f t="shared" ref="D90:BO90" si="166">D41+D42+D43+D44</f>
        <v>0</v>
      </c>
      <c r="E90" s="65">
        <f t="shared" si="166"/>
        <v>0</v>
      </c>
      <c r="F90" s="65">
        <f t="shared" si="166"/>
        <v>0</v>
      </c>
      <c r="G90" s="65">
        <f t="shared" si="166"/>
        <v>0</v>
      </c>
      <c r="H90" s="65">
        <f t="shared" si="166"/>
        <v>0</v>
      </c>
      <c r="I90" s="65">
        <f t="shared" si="166"/>
        <v>0</v>
      </c>
      <c r="J90" s="88">
        <f t="shared" si="166"/>
        <v>0</v>
      </c>
      <c r="K90" s="89">
        <f t="shared" si="166"/>
        <v>0</v>
      </c>
      <c r="L90" s="64">
        <f t="shared" si="166"/>
        <v>49</v>
      </c>
      <c r="M90" s="65">
        <f t="shared" si="166"/>
        <v>18</v>
      </c>
      <c r="N90" s="65">
        <f t="shared" si="166"/>
        <v>1.5</v>
      </c>
      <c r="O90" s="65">
        <f t="shared" si="166"/>
        <v>0</v>
      </c>
      <c r="P90" s="65">
        <f t="shared" si="166"/>
        <v>0</v>
      </c>
      <c r="Q90" s="65">
        <f t="shared" si="166"/>
        <v>0</v>
      </c>
      <c r="R90" s="88">
        <f t="shared" si="166"/>
        <v>0</v>
      </c>
      <c r="S90" s="89">
        <f t="shared" si="166"/>
        <v>68.5</v>
      </c>
      <c r="T90" s="64">
        <f t="shared" si="166"/>
        <v>29</v>
      </c>
      <c r="U90" s="65">
        <f t="shared" si="166"/>
        <v>8</v>
      </c>
      <c r="V90" s="65">
        <f t="shared" si="166"/>
        <v>1.5</v>
      </c>
      <c r="W90" s="65">
        <f t="shared" si="166"/>
        <v>0</v>
      </c>
      <c r="X90" s="65">
        <f t="shared" si="166"/>
        <v>0</v>
      </c>
      <c r="Y90" s="65">
        <f t="shared" si="166"/>
        <v>0</v>
      </c>
      <c r="Z90" s="88">
        <f t="shared" si="166"/>
        <v>0</v>
      </c>
      <c r="AA90" s="89">
        <f t="shared" si="166"/>
        <v>38.5</v>
      </c>
      <c r="AB90" s="64">
        <f t="shared" si="166"/>
        <v>14</v>
      </c>
      <c r="AC90" s="65">
        <f t="shared" si="166"/>
        <v>1</v>
      </c>
      <c r="AD90" s="65">
        <f t="shared" si="166"/>
        <v>0</v>
      </c>
      <c r="AE90" s="65">
        <f t="shared" si="166"/>
        <v>0</v>
      </c>
      <c r="AF90" s="65">
        <f t="shared" si="166"/>
        <v>0</v>
      </c>
      <c r="AG90" s="65">
        <f t="shared" si="166"/>
        <v>0</v>
      </c>
      <c r="AH90" s="88">
        <f t="shared" si="166"/>
        <v>0</v>
      </c>
      <c r="AI90" s="89">
        <f t="shared" si="166"/>
        <v>15</v>
      </c>
      <c r="AJ90" s="64">
        <f t="shared" si="166"/>
        <v>34</v>
      </c>
      <c r="AK90" s="65">
        <f t="shared" si="166"/>
        <v>16</v>
      </c>
      <c r="AL90" s="65">
        <f t="shared" si="166"/>
        <v>0</v>
      </c>
      <c r="AM90" s="65">
        <f t="shared" si="166"/>
        <v>0</v>
      </c>
      <c r="AN90" s="65">
        <f t="shared" si="166"/>
        <v>0</v>
      </c>
      <c r="AO90" s="65">
        <f t="shared" si="166"/>
        <v>0.8</v>
      </c>
      <c r="AP90" s="88">
        <f t="shared" si="166"/>
        <v>0</v>
      </c>
      <c r="AQ90" s="89">
        <f t="shared" si="166"/>
        <v>50.8</v>
      </c>
      <c r="AR90" s="64">
        <f t="shared" si="166"/>
        <v>0</v>
      </c>
      <c r="AS90" s="65">
        <f t="shared" si="166"/>
        <v>0</v>
      </c>
      <c r="AT90" s="65">
        <f t="shared" si="166"/>
        <v>0</v>
      </c>
      <c r="AU90" s="65">
        <f t="shared" si="166"/>
        <v>0</v>
      </c>
      <c r="AV90" s="65">
        <f t="shared" si="166"/>
        <v>0</v>
      </c>
      <c r="AW90" s="65">
        <f t="shared" si="166"/>
        <v>0</v>
      </c>
      <c r="AX90" s="88">
        <f t="shared" si="166"/>
        <v>0</v>
      </c>
      <c r="AY90" s="89">
        <f t="shared" si="166"/>
        <v>0</v>
      </c>
      <c r="AZ90" s="64">
        <f t="shared" si="166"/>
        <v>45</v>
      </c>
      <c r="BA90" s="65">
        <f t="shared" si="166"/>
        <v>8</v>
      </c>
      <c r="BB90" s="65">
        <f t="shared" si="166"/>
        <v>3</v>
      </c>
      <c r="BC90" s="65">
        <f t="shared" si="166"/>
        <v>0</v>
      </c>
      <c r="BD90" s="65">
        <f t="shared" si="166"/>
        <v>0</v>
      </c>
      <c r="BE90" s="65">
        <f t="shared" si="166"/>
        <v>0</v>
      </c>
      <c r="BF90" s="88">
        <f t="shared" si="166"/>
        <v>0</v>
      </c>
      <c r="BG90" s="89">
        <f t="shared" si="166"/>
        <v>56</v>
      </c>
      <c r="BH90" s="64">
        <f t="shared" si="166"/>
        <v>335</v>
      </c>
      <c r="BI90" s="65">
        <f t="shared" si="166"/>
        <v>48</v>
      </c>
      <c r="BJ90" s="65">
        <f t="shared" si="166"/>
        <v>6</v>
      </c>
      <c r="BK90" s="65">
        <f t="shared" si="166"/>
        <v>13.799999999999999</v>
      </c>
      <c r="BL90" s="65">
        <f t="shared" si="166"/>
        <v>8</v>
      </c>
      <c r="BM90" s="65">
        <f t="shared" si="166"/>
        <v>0.8</v>
      </c>
      <c r="BN90" s="88">
        <f t="shared" si="166"/>
        <v>0</v>
      </c>
      <c r="BO90" s="89">
        <f t="shared" si="166"/>
        <v>411.6</v>
      </c>
      <c r="BP90" s="64">
        <f t="shared" ref="BP90:EA90" si="167">BP41+BP42+BP43+BP44</f>
        <v>39</v>
      </c>
      <c r="BQ90" s="65">
        <f t="shared" si="167"/>
        <v>5</v>
      </c>
      <c r="BR90" s="65">
        <f t="shared" si="167"/>
        <v>0</v>
      </c>
      <c r="BS90" s="65">
        <f t="shared" si="167"/>
        <v>0</v>
      </c>
      <c r="BT90" s="65">
        <f t="shared" si="167"/>
        <v>0</v>
      </c>
      <c r="BU90" s="65">
        <f t="shared" si="167"/>
        <v>0</v>
      </c>
      <c r="BV90" s="88">
        <f t="shared" si="167"/>
        <v>0</v>
      </c>
      <c r="BW90" s="89">
        <f t="shared" si="167"/>
        <v>44</v>
      </c>
      <c r="BX90" s="64">
        <f t="shared" si="167"/>
        <v>53</v>
      </c>
      <c r="BY90" s="65">
        <f t="shared" si="167"/>
        <v>6</v>
      </c>
      <c r="BZ90" s="65">
        <f t="shared" si="167"/>
        <v>3</v>
      </c>
      <c r="CA90" s="65">
        <f t="shared" si="167"/>
        <v>0</v>
      </c>
      <c r="CB90" s="65">
        <f t="shared" si="167"/>
        <v>0</v>
      </c>
      <c r="CC90" s="65">
        <f t="shared" si="167"/>
        <v>0</v>
      </c>
      <c r="CD90" s="88">
        <f t="shared" si="167"/>
        <v>0</v>
      </c>
      <c r="CE90" s="89">
        <f t="shared" si="167"/>
        <v>62</v>
      </c>
      <c r="CF90" s="64">
        <f t="shared" si="167"/>
        <v>0</v>
      </c>
      <c r="CG90" s="65">
        <f t="shared" si="167"/>
        <v>0</v>
      </c>
      <c r="CH90" s="65">
        <f t="shared" si="167"/>
        <v>0</v>
      </c>
      <c r="CI90" s="65">
        <f t="shared" si="167"/>
        <v>0</v>
      </c>
      <c r="CJ90" s="65">
        <f t="shared" si="167"/>
        <v>0</v>
      </c>
      <c r="CK90" s="65">
        <f t="shared" si="167"/>
        <v>0</v>
      </c>
      <c r="CL90" s="88">
        <f t="shared" si="167"/>
        <v>0</v>
      </c>
      <c r="CM90" s="89">
        <f t="shared" si="167"/>
        <v>0</v>
      </c>
      <c r="CN90" s="64">
        <f t="shared" si="167"/>
        <v>19</v>
      </c>
      <c r="CO90" s="65">
        <f t="shared" si="167"/>
        <v>8</v>
      </c>
      <c r="CP90" s="65">
        <f t="shared" si="167"/>
        <v>1.5</v>
      </c>
      <c r="CQ90" s="65">
        <f t="shared" si="167"/>
        <v>0</v>
      </c>
      <c r="CR90" s="65">
        <f t="shared" si="167"/>
        <v>2</v>
      </c>
      <c r="CS90" s="65">
        <f t="shared" si="167"/>
        <v>0</v>
      </c>
      <c r="CT90" s="88">
        <f t="shared" si="167"/>
        <v>0</v>
      </c>
      <c r="CU90" s="89">
        <f t="shared" si="167"/>
        <v>30.5</v>
      </c>
      <c r="CV90" s="64">
        <f t="shared" si="167"/>
        <v>20</v>
      </c>
      <c r="CW90" s="65">
        <f t="shared" si="167"/>
        <v>6</v>
      </c>
      <c r="CX90" s="65">
        <f t="shared" si="167"/>
        <v>0</v>
      </c>
      <c r="CY90" s="65">
        <f t="shared" si="167"/>
        <v>0</v>
      </c>
      <c r="CZ90" s="65">
        <f t="shared" si="167"/>
        <v>0</v>
      </c>
      <c r="DA90" s="65">
        <f t="shared" si="167"/>
        <v>0</v>
      </c>
      <c r="DB90" s="88">
        <f t="shared" si="167"/>
        <v>0</v>
      </c>
      <c r="DC90" s="89">
        <f t="shared" si="167"/>
        <v>26</v>
      </c>
      <c r="DD90" s="64">
        <f t="shared" si="167"/>
        <v>433</v>
      </c>
      <c r="DE90" s="65">
        <f t="shared" si="167"/>
        <v>77</v>
      </c>
      <c r="DF90" s="65">
        <f t="shared" si="167"/>
        <v>15</v>
      </c>
      <c r="DG90" s="65">
        <f t="shared" si="167"/>
        <v>20.7</v>
      </c>
      <c r="DH90" s="65">
        <f t="shared" si="167"/>
        <v>6</v>
      </c>
      <c r="DI90" s="65">
        <f t="shared" si="167"/>
        <v>2.8</v>
      </c>
      <c r="DJ90" s="88">
        <f t="shared" si="167"/>
        <v>0</v>
      </c>
      <c r="DK90" s="89">
        <f t="shared" si="167"/>
        <v>554.5</v>
      </c>
      <c r="DL90" s="64">
        <f t="shared" si="167"/>
        <v>18</v>
      </c>
      <c r="DM90" s="65">
        <f t="shared" si="167"/>
        <v>5</v>
      </c>
      <c r="DN90" s="65">
        <f t="shared" si="167"/>
        <v>0</v>
      </c>
      <c r="DO90" s="65">
        <f t="shared" si="167"/>
        <v>0</v>
      </c>
      <c r="DP90" s="65">
        <f t="shared" si="167"/>
        <v>0</v>
      </c>
      <c r="DQ90" s="65">
        <f t="shared" si="167"/>
        <v>0</v>
      </c>
      <c r="DR90" s="88">
        <f t="shared" si="167"/>
        <v>0</v>
      </c>
      <c r="DS90" s="89">
        <f t="shared" si="167"/>
        <v>23</v>
      </c>
      <c r="DT90" s="64">
        <f t="shared" si="167"/>
        <v>0</v>
      </c>
      <c r="DU90" s="65">
        <f t="shared" si="167"/>
        <v>0</v>
      </c>
      <c r="DV90" s="65">
        <f t="shared" si="167"/>
        <v>0</v>
      </c>
      <c r="DW90" s="65">
        <f t="shared" si="167"/>
        <v>0</v>
      </c>
      <c r="DX90" s="65">
        <f t="shared" si="167"/>
        <v>0</v>
      </c>
      <c r="DY90" s="65">
        <f t="shared" si="167"/>
        <v>0</v>
      </c>
      <c r="DZ90" s="88">
        <f t="shared" si="167"/>
        <v>0</v>
      </c>
      <c r="EA90" s="89">
        <f t="shared" si="167"/>
        <v>0</v>
      </c>
    </row>
    <row r="91" spans="1:131" s="2" customFormat="1" ht="15" customHeight="1">
      <c r="A91" s="61">
        <f t="shared" si="98"/>
        <v>0.65625000000000011</v>
      </c>
      <c r="B91" s="62" t="s">
        <v>57</v>
      </c>
      <c r="C91" s="63">
        <f t="shared" si="99"/>
        <v>0.69791666666666663</v>
      </c>
      <c r="D91" s="64">
        <f t="shared" ref="D91:BO91" si="168">D42+D43+D44+D45</f>
        <v>0</v>
      </c>
      <c r="E91" s="65">
        <f t="shared" si="168"/>
        <v>0</v>
      </c>
      <c r="F91" s="65">
        <f t="shared" si="168"/>
        <v>0</v>
      </c>
      <c r="G91" s="65">
        <f t="shared" si="168"/>
        <v>0</v>
      </c>
      <c r="H91" s="65">
        <f t="shared" si="168"/>
        <v>0</v>
      </c>
      <c r="I91" s="65">
        <f t="shared" si="168"/>
        <v>0</v>
      </c>
      <c r="J91" s="88">
        <f t="shared" si="168"/>
        <v>0</v>
      </c>
      <c r="K91" s="89">
        <f t="shared" si="168"/>
        <v>0</v>
      </c>
      <c r="L91" s="64">
        <f t="shared" si="168"/>
        <v>56</v>
      </c>
      <c r="M91" s="65">
        <f t="shared" si="168"/>
        <v>19</v>
      </c>
      <c r="N91" s="65">
        <f t="shared" si="168"/>
        <v>3</v>
      </c>
      <c r="O91" s="65">
        <f t="shared" si="168"/>
        <v>0</v>
      </c>
      <c r="P91" s="65">
        <f t="shared" si="168"/>
        <v>0</v>
      </c>
      <c r="Q91" s="65">
        <f t="shared" si="168"/>
        <v>0</v>
      </c>
      <c r="R91" s="88">
        <f t="shared" si="168"/>
        <v>0</v>
      </c>
      <c r="S91" s="89">
        <f t="shared" si="168"/>
        <v>78</v>
      </c>
      <c r="T91" s="64">
        <f t="shared" si="168"/>
        <v>32</v>
      </c>
      <c r="U91" s="65">
        <f t="shared" si="168"/>
        <v>9</v>
      </c>
      <c r="V91" s="65">
        <f t="shared" si="168"/>
        <v>3</v>
      </c>
      <c r="W91" s="65">
        <f t="shared" si="168"/>
        <v>0</v>
      </c>
      <c r="X91" s="65">
        <f t="shared" si="168"/>
        <v>0</v>
      </c>
      <c r="Y91" s="65">
        <f t="shared" si="168"/>
        <v>0</v>
      </c>
      <c r="Z91" s="88">
        <f t="shared" si="168"/>
        <v>0</v>
      </c>
      <c r="AA91" s="89">
        <f t="shared" si="168"/>
        <v>44</v>
      </c>
      <c r="AB91" s="64">
        <f t="shared" si="168"/>
        <v>15</v>
      </c>
      <c r="AC91" s="65">
        <f t="shared" si="168"/>
        <v>1</v>
      </c>
      <c r="AD91" s="65">
        <f t="shared" si="168"/>
        <v>0</v>
      </c>
      <c r="AE91" s="65">
        <f t="shared" si="168"/>
        <v>0</v>
      </c>
      <c r="AF91" s="65">
        <f t="shared" si="168"/>
        <v>0</v>
      </c>
      <c r="AG91" s="65">
        <f t="shared" si="168"/>
        <v>0</v>
      </c>
      <c r="AH91" s="88">
        <f t="shared" si="168"/>
        <v>0</v>
      </c>
      <c r="AI91" s="89">
        <f t="shared" si="168"/>
        <v>16</v>
      </c>
      <c r="AJ91" s="64">
        <f t="shared" si="168"/>
        <v>30</v>
      </c>
      <c r="AK91" s="65">
        <f t="shared" si="168"/>
        <v>16</v>
      </c>
      <c r="AL91" s="65">
        <f t="shared" si="168"/>
        <v>0</v>
      </c>
      <c r="AM91" s="65">
        <f t="shared" si="168"/>
        <v>0</v>
      </c>
      <c r="AN91" s="65">
        <f t="shared" si="168"/>
        <v>0</v>
      </c>
      <c r="AO91" s="65">
        <f t="shared" si="168"/>
        <v>0.8</v>
      </c>
      <c r="AP91" s="88">
        <f t="shared" si="168"/>
        <v>0</v>
      </c>
      <c r="AQ91" s="89">
        <f t="shared" si="168"/>
        <v>46.8</v>
      </c>
      <c r="AR91" s="64">
        <f t="shared" si="168"/>
        <v>0</v>
      </c>
      <c r="AS91" s="65">
        <f t="shared" si="168"/>
        <v>0</v>
      </c>
      <c r="AT91" s="65">
        <f t="shared" si="168"/>
        <v>0</v>
      </c>
      <c r="AU91" s="65">
        <f t="shared" si="168"/>
        <v>0</v>
      </c>
      <c r="AV91" s="65">
        <f t="shared" si="168"/>
        <v>0</v>
      </c>
      <c r="AW91" s="65">
        <f t="shared" si="168"/>
        <v>0</v>
      </c>
      <c r="AX91" s="88">
        <f t="shared" si="168"/>
        <v>0</v>
      </c>
      <c r="AY91" s="89">
        <f t="shared" si="168"/>
        <v>0</v>
      </c>
      <c r="AZ91" s="64">
        <f t="shared" si="168"/>
        <v>37</v>
      </c>
      <c r="BA91" s="65">
        <f t="shared" si="168"/>
        <v>4</v>
      </c>
      <c r="BB91" s="65">
        <f t="shared" si="168"/>
        <v>1.5</v>
      </c>
      <c r="BC91" s="65">
        <f t="shared" si="168"/>
        <v>0</v>
      </c>
      <c r="BD91" s="65">
        <f t="shared" si="168"/>
        <v>0</v>
      </c>
      <c r="BE91" s="65">
        <f t="shared" si="168"/>
        <v>0</v>
      </c>
      <c r="BF91" s="88">
        <f t="shared" si="168"/>
        <v>0</v>
      </c>
      <c r="BG91" s="89">
        <f t="shared" si="168"/>
        <v>42.5</v>
      </c>
      <c r="BH91" s="64">
        <f t="shared" si="168"/>
        <v>338</v>
      </c>
      <c r="BI91" s="65">
        <f t="shared" si="168"/>
        <v>58</v>
      </c>
      <c r="BJ91" s="65">
        <f t="shared" si="168"/>
        <v>7.5</v>
      </c>
      <c r="BK91" s="65">
        <f t="shared" si="168"/>
        <v>11.5</v>
      </c>
      <c r="BL91" s="65">
        <f t="shared" si="168"/>
        <v>8</v>
      </c>
      <c r="BM91" s="65">
        <f t="shared" si="168"/>
        <v>2.4000000000000004</v>
      </c>
      <c r="BN91" s="88">
        <f t="shared" si="168"/>
        <v>0</v>
      </c>
      <c r="BO91" s="89">
        <f t="shared" si="168"/>
        <v>425.4</v>
      </c>
      <c r="BP91" s="64">
        <f t="shared" ref="BP91:EA91" si="169">BP42+BP43+BP44+BP45</f>
        <v>27</v>
      </c>
      <c r="BQ91" s="65">
        <f t="shared" si="169"/>
        <v>8</v>
      </c>
      <c r="BR91" s="65">
        <f t="shared" si="169"/>
        <v>0</v>
      </c>
      <c r="BS91" s="65">
        <f t="shared" si="169"/>
        <v>0</v>
      </c>
      <c r="BT91" s="65">
        <f t="shared" si="169"/>
        <v>0</v>
      </c>
      <c r="BU91" s="65">
        <f t="shared" si="169"/>
        <v>0</v>
      </c>
      <c r="BV91" s="88">
        <f t="shared" si="169"/>
        <v>0</v>
      </c>
      <c r="BW91" s="89">
        <f t="shared" si="169"/>
        <v>35</v>
      </c>
      <c r="BX91" s="64">
        <f t="shared" si="169"/>
        <v>45</v>
      </c>
      <c r="BY91" s="65">
        <f t="shared" si="169"/>
        <v>5</v>
      </c>
      <c r="BZ91" s="65">
        <f t="shared" si="169"/>
        <v>1.5</v>
      </c>
      <c r="CA91" s="65">
        <f t="shared" si="169"/>
        <v>0</v>
      </c>
      <c r="CB91" s="65">
        <f t="shared" si="169"/>
        <v>0</v>
      </c>
      <c r="CC91" s="65">
        <f t="shared" si="169"/>
        <v>0</v>
      </c>
      <c r="CD91" s="88">
        <f t="shared" si="169"/>
        <v>0</v>
      </c>
      <c r="CE91" s="89">
        <f t="shared" si="169"/>
        <v>51.5</v>
      </c>
      <c r="CF91" s="64">
        <f t="shared" si="169"/>
        <v>0</v>
      </c>
      <c r="CG91" s="65">
        <f t="shared" si="169"/>
        <v>0</v>
      </c>
      <c r="CH91" s="65">
        <f t="shared" si="169"/>
        <v>0</v>
      </c>
      <c r="CI91" s="65">
        <f t="shared" si="169"/>
        <v>0</v>
      </c>
      <c r="CJ91" s="65">
        <f t="shared" si="169"/>
        <v>0</v>
      </c>
      <c r="CK91" s="65">
        <f t="shared" si="169"/>
        <v>0</v>
      </c>
      <c r="CL91" s="88">
        <f t="shared" si="169"/>
        <v>0</v>
      </c>
      <c r="CM91" s="89">
        <f t="shared" si="169"/>
        <v>0</v>
      </c>
      <c r="CN91" s="64">
        <f t="shared" si="169"/>
        <v>17</v>
      </c>
      <c r="CO91" s="65">
        <f t="shared" si="169"/>
        <v>8</v>
      </c>
      <c r="CP91" s="65">
        <f t="shared" si="169"/>
        <v>0</v>
      </c>
      <c r="CQ91" s="65">
        <f t="shared" si="169"/>
        <v>0</v>
      </c>
      <c r="CR91" s="65">
        <f t="shared" si="169"/>
        <v>0</v>
      </c>
      <c r="CS91" s="65">
        <f t="shared" si="169"/>
        <v>0</v>
      </c>
      <c r="CT91" s="88">
        <f t="shared" si="169"/>
        <v>0</v>
      </c>
      <c r="CU91" s="89">
        <f t="shared" si="169"/>
        <v>25</v>
      </c>
      <c r="CV91" s="64">
        <f t="shared" si="169"/>
        <v>21</v>
      </c>
      <c r="CW91" s="65">
        <f t="shared" si="169"/>
        <v>6</v>
      </c>
      <c r="CX91" s="65">
        <f t="shared" si="169"/>
        <v>0</v>
      </c>
      <c r="CY91" s="65">
        <f t="shared" si="169"/>
        <v>0</v>
      </c>
      <c r="CZ91" s="65">
        <f t="shared" si="169"/>
        <v>0</v>
      </c>
      <c r="DA91" s="65">
        <f t="shared" si="169"/>
        <v>0</v>
      </c>
      <c r="DB91" s="88">
        <f t="shared" si="169"/>
        <v>0</v>
      </c>
      <c r="DC91" s="89">
        <f t="shared" si="169"/>
        <v>27</v>
      </c>
      <c r="DD91" s="64">
        <f t="shared" si="169"/>
        <v>464</v>
      </c>
      <c r="DE91" s="65">
        <f t="shared" si="169"/>
        <v>80</v>
      </c>
      <c r="DF91" s="65">
        <f t="shared" si="169"/>
        <v>13.5</v>
      </c>
      <c r="DG91" s="65">
        <f t="shared" si="169"/>
        <v>13.8</v>
      </c>
      <c r="DH91" s="65">
        <f t="shared" si="169"/>
        <v>2</v>
      </c>
      <c r="DI91" s="65">
        <f t="shared" si="169"/>
        <v>3.2</v>
      </c>
      <c r="DJ91" s="88">
        <f t="shared" si="169"/>
        <v>0</v>
      </c>
      <c r="DK91" s="89">
        <f t="shared" si="169"/>
        <v>576.5</v>
      </c>
      <c r="DL91" s="64">
        <f t="shared" si="169"/>
        <v>12</v>
      </c>
      <c r="DM91" s="65">
        <f t="shared" si="169"/>
        <v>7</v>
      </c>
      <c r="DN91" s="65">
        <f t="shared" si="169"/>
        <v>0</v>
      </c>
      <c r="DO91" s="65">
        <f t="shared" si="169"/>
        <v>0</v>
      </c>
      <c r="DP91" s="65">
        <f t="shared" si="169"/>
        <v>0</v>
      </c>
      <c r="DQ91" s="65">
        <f t="shared" si="169"/>
        <v>0</v>
      </c>
      <c r="DR91" s="88">
        <f t="shared" si="169"/>
        <v>0</v>
      </c>
      <c r="DS91" s="89">
        <f t="shared" si="169"/>
        <v>19</v>
      </c>
      <c r="DT91" s="64">
        <f t="shared" si="169"/>
        <v>0</v>
      </c>
      <c r="DU91" s="65">
        <f t="shared" si="169"/>
        <v>0</v>
      </c>
      <c r="DV91" s="65">
        <f t="shared" si="169"/>
        <v>0</v>
      </c>
      <c r="DW91" s="65">
        <f t="shared" si="169"/>
        <v>0</v>
      </c>
      <c r="DX91" s="65">
        <f t="shared" si="169"/>
        <v>0</v>
      </c>
      <c r="DY91" s="65">
        <f t="shared" si="169"/>
        <v>0</v>
      </c>
      <c r="DZ91" s="88">
        <f t="shared" si="169"/>
        <v>0</v>
      </c>
      <c r="EA91" s="89">
        <f t="shared" si="169"/>
        <v>0</v>
      </c>
    </row>
    <row r="92" spans="1:131" s="2" customFormat="1" ht="15" customHeight="1">
      <c r="A92" s="61">
        <f t="shared" si="98"/>
        <v>0.66666666666666674</v>
      </c>
      <c r="B92" s="62" t="s">
        <v>57</v>
      </c>
      <c r="C92" s="63">
        <f t="shared" si="99"/>
        <v>0.70833333333333326</v>
      </c>
      <c r="D92" s="64">
        <f t="shared" ref="D92:AI92" si="170">D43+D44+D45+D46</f>
        <v>0</v>
      </c>
      <c r="E92" s="65">
        <f t="shared" si="170"/>
        <v>0</v>
      </c>
      <c r="F92" s="65">
        <f t="shared" si="170"/>
        <v>0</v>
      </c>
      <c r="G92" s="65">
        <f t="shared" si="170"/>
        <v>0</v>
      </c>
      <c r="H92" s="65">
        <f t="shared" si="170"/>
        <v>0</v>
      </c>
      <c r="I92" s="65">
        <f t="shared" si="170"/>
        <v>0</v>
      </c>
      <c r="J92" s="88">
        <f t="shared" si="170"/>
        <v>0</v>
      </c>
      <c r="K92" s="89">
        <f t="shared" si="170"/>
        <v>0</v>
      </c>
      <c r="L92" s="64">
        <f t="shared" si="170"/>
        <v>62</v>
      </c>
      <c r="M92" s="65">
        <f t="shared" si="170"/>
        <v>20</v>
      </c>
      <c r="N92" s="65">
        <f t="shared" si="170"/>
        <v>1.5</v>
      </c>
      <c r="O92" s="65">
        <f t="shared" si="170"/>
        <v>0</v>
      </c>
      <c r="P92" s="65">
        <f t="shared" si="170"/>
        <v>0</v>
      </c>
      <c r="Q92" s="65">
        <f t="shared" si="170"/>
        <v>0.8</v>
      </c>
      <c r="R92" s="88">
        <f t="shared" si="170"/>
        <v>0</v>
      </c>
      <c r="S92" s="89">
        <f t="shared" si="170"/>
        <v>84.3</v>
      </c>
      <c r="T92" s="64">
        <f t="shared" si="170"/>
        <v>33</v>
      </c>
      <c r="U92" s="65">
        <f t="shared" si="170"/>
        <v>11</v>
      </c>
      <c r="V92" s="65">
        <f t="shared" si="170"/>
        <v>3</v>
      </c>
      <c r="W92" s="65">
        <f t="shared" si="170"/>
        <v>0</v>
      </c>
      <c r="X92" s="65">
        <f t="shared" si="170"/>
        <v>0</v>
      </c>
      <c r="Y92" s="65">
        <f t="shared" si="170"/>
        <v>0.4</v>
      </c>
      <c r="Z92" s="88">
        <f t="shared" si="170"/>
        <v>0</v>
      </c>
      <c r="AA92" s="89">
        <f t="shared" si="170"/>
        <v>47.4</v>
      </c>
      <c r="AB92" s="64">
        <f t="shared" si="170"/>
        <v>14</v>
      </c>
      <c r="AC92" s="65">
        <f t="shared" si="170"/>
        <v>1</v>
      </c>
      <c r="AD92" s="65">
        <f t="shared" si="170"/>
        <v>0</v>
      </c>
      <c r="AE92" s="65">
        <f t="shared" si="170"/>
        <v>0</v>
      </c>
      <c r="AF92" s="65">
        <f t="shared" si="170"/>
        <v>0</v>
      </c>
      <c r="AG92" s="65">
        <f t="shared" si="170"/>
        <v>0</v>
      </c>
      <c r="AH92" s="88">
        <f t="shared" si="170"/>
        <v>0</v>
      </c>
      <c r="AI92" s="89">
        <f t="shared" si="170"/>
        <v>15</v>
      </c>
      <c r="AJ92" s="64">
        <f t="shared" ref="AJ92:BO92" si="171">AJ43+AJ44+AJ45+AJ46</f>
        <v>36</v>
      </c>
      <c r="AK92" s="65">
        <f t="shared" si="171"/>
        <v>17</v>
      </c>
      <c r="AL92" s="65">
        <f t="shared" si="171"/>
        <v>0</v>
      </c>
      <c r="AM92" s="65">
        <f t="shared" si="171"/>
        <v>0</v>
      </c>
      <c r="AN92" s="65">
        <f t="shared" si="171"/>
        <v>0</v>
      </c>
      <c r="AO92" s="65">
        <f t="shared" si="171"/>
        <v>0.8</v>
      </c>
      <c r="AP92" s="88">
        <f t="shared" si="171"/>
        <v>0</v>
      </c>
      <c r="AQ92" s="89">
        <f t="shared" si="171"/>
        <v>53.8</v>
      </c>
      <c r="AR92" s="64">
        <f t="shared" si="171"/>
        <v>0</v>
      </c>
      <c r="AS92" s="65">
        <f t="shared" si="171"/>
        <v>0</v>
      </c>
      <c r="AT92" s="65">
        <f t="shared" si="171"/>
        <v>0</v>
      </c>
      <c r="AU92" s="65">
        <f t="shared" si="171"/>
        <v>0</v>
      </c>
      <c r="AV92" s="65">
        <f t="shared" si="171"/>
        <v>0</v>
      </c>
      <c r="AW92" s="65">
        <f t="shared" si="171"/>
        <v>0</v>
      </c>
      <c r="AX92" s="88">
        <f t="shared" si="171"/>
        <v>0</v>
      </c>
      <c r="AY92" s="89">
        <f t="shared" si="171"/>
        <v>0</v>
      </c>
      <c r="AZ92" s="64">
        <f t="shared" si="171"/>
        <v>50</v>
      </c>
      <c r="BA92" s="65">
        <f t="shared" si="171"/>
        <v>9</v>
      </c>
      <c r="BB92" s="65">
        <f t="shared" si="171"/>
        <v>0</v>
      </c>
      <c r="BC92" s="65">
        <f t="shared" si="171"/>
        <v>0</v>
      </c>
      <c r="BD92" s="65">
        <f t="shared" si="171"/>
        <v>0</v>
      </c>
      <c r="BE92" s="65">
        <f t="shared" si="171"/>
        <v>0</v>
      </c>
      <c r="BF92" s="88">
        <f t="shared" si="171"/>
        <v>0</v>
      </c>
      <c r="BG92" s="89">
        <f t="shared" si="171"/>
        <v>59</v>
      </c>
      <c r="BH92" s="64">
        <f t="shared" si="171"/>
        <v>355</v>
      </c>
      <c r="BI92" s="65">
        <f t="shared" si="171"/>
        <v>59</v>
      </c>
      <c r="BJ92" s="65">
        <f t="shared" si="171"/>
        <v>12</v>
      </c>
      <c r="BK92" s="65">
        <f t="shared" si="171"/>
        <v>11.5</v>
      </c>
      <c r="BL92" s="65">
        <f t="shared" si="171"/>
        <v>8</v>
      </c>
      <c r="BM92" s="65">
        <f t="shared" si="171"/>
        <v>2.4</v>
      </c>
      <c r="BN92" s="88">
        <f t="shared" si="171"/>
        <v>0.4</v>
      </c>
      <c r="BO92" s="89">
        <f t="shared" si="171"/>
        <v>448.3</v>
      </c>
      <c r="BP92" s="64">
        <f t="shared" ref="BP92:CU92" si="172">BP43+BP44+BP45+BP46</f>
        <v>32</v>
      </c>
      <c r="BQ92" s="65">
        <f t="shared" si="172"/>
        <v>9</v>
      </c>
      <c r="BR92" s="65">
        <f t="shared" si="172"/>
        <v>0</v>
      </c>
      <c r="BS92" s="65">
        <f t="shared" si="172"/>
        <v>0</v>
      </c>
      <c r="BT92" s="65">
        <f t="shared" si="172"/>
        <v>0</v>
      </c>
      <c r="BU92" s="65">
        <f t="shared" si="172"/>
        <v>0</v>
      </c>
      <c r="BV92" s="88">
        <f t="shared" si="172"/>
        <v>0</v>
      </c>
      <c r="BW92" s="89">
        <f t="shared" si="172"/>
        <v>41</v>
      </c>
      <c r="BX92" s="64">
        <f t="shared" si="172"/>
        <v>45</v>
      </c>
      <c r="BY92" s="65">
        <f t="shared" si="172"/>
        <v>7</v>
      </c>
      <c r="BZ92" s="65">
        <f t="shared" si="172"/>
        <v>3</v>
      </c>
      <c r="CA92" s="65">
        <f t="shared" si="172"/>
        <v>0</v>
      </c>
      <c r="CB92" s="65">
        <f t="shared" si="172"/>
        <v>0</v>
      </c>
      <c r="CC92" s="65">
        <f t="shared" si="172"/>
        <v>0</v>
      </c>
      <c r="CD92" s="88">
        <f t="shared" si="172"/>
        <v>0</v>
      </c>
      <c r="CE92" s="89">
        <f t="shared" si="172"/>
        <v>55</v>
      </c>
      <c r="CF92" s="64">
        <f t="shared" si="172"/>
        <v>0</v>
      </c>
      <c r="CG92" s="65">
        <f t="shared" si="172"/>
        <v>0</v>
      </c>
      <c r="CH92" s="65">
        <f t="shared" si="172"/>
        <v>0</v>
      </c>
      <c r="CI92" s="65">
        <f t="shared" si="172"/>
        <v>0</v>
      </c>
      <c r="CJ92" s="65">
        <f t="shared" si="172"/>
        <v>0</v>
      </c>
      <c r="CK92" s="65">
        <f t="shared" si="172"/>
        <v>0</v>
      </c>
      <c r="CL92" s="88">
        <f t="shared" si="172"/>
        <v>0</v>
      </c>
      <c r="CM92" s="89">
        <f t="shared" si="172"/>
        <v>0</v>
      </c>
      <c r="CN92" s="64">
        <f t="shared" si="172"/>
        <v>16</v>
      </c>
      <c r="CO92" s="65">
        <f t="shared" si="172"/>
        <v>7</v>
      </c>
      <c r="CP92" s="65">
        <f t="shared" si="172"/>
        <v>0</v>
      </c>
      <c r="CQ92" s="65">
        <f t="shared" si="172"/>
        <v>0</v>
      </c>
      <c r="CR92" s="65">
        <f t="shared" si="172"/>
        <v>0</v>
      </c>
      <c r="CS92" s="65">
        <f t="shared" si="172"/>
        <v>0</v>
      </c>
      <c r="CT92" s="88">
        <f t="shared" si="172"/>
        <v>0</v>
      </c>
      <c r="CU92" s="89">
        <f t="shared" si="172"/>
        <v>23</v>
      </c>
      <c r="CV92" s="64">
        <f t="shared" ref="CV92:EA92" si="173">CV43+CV44+CV45+CV46</f>
        <v>25</v>
      </c>
      <c r="CW92" s="65">
        <f t="shared" si="173"/>
        <v>5</v>
      </c>
      <c r="CX92" s="65">
        <f t="shared" si="173"/>
        <v>0</v>
      </c>
      <c r="CY92" s="65">
        <f t="shared" si="173"/>
        <v>0</v>
      </c>
      <c r="CZ92" s="65">
        <f t="shared" si="173"/>
        <v>0</v>
      </c>
      <c r="DA92" s="65">
        <f t="shared" si="173"/>
        <v>0</v>
      </c>
      <c r="DB92" s="88">
        <f t="shared" si="173"/>
        <v>0</v>
      </c>
      <c r="DC92" s="89">
        <f t="shared" si="173"/>
        <v>30</v>
      </c>
      <c r="DD92" s="64">
        <f t="shared" si="173"/>
        <v>547</v>
      </c>
      <c r="DE92" s="65">
        <f t="shared" si="173"/>
        <v>83</v>
      </c>
      <c r="DF92" s="65">
        <f t="shared" si="173"/>
        <v>10.5</v>
      </c>
      <c r="DG92" s="65">
        <f t="shared" si="173"/>
        <v>9.1999999999999993</v>
      </c>
      <c r="DH92" s="65">
        <f t="shared" si="173"/>
        <v>4</v>
      </c>
      <c r="DI92" s="65">
        <f t="shared" si="173"/>
        <v>3.2</v>
      </c>
      <c r="DJ92" s="88">
        <f t="shared" si="173"/>
        <v>0</v>
      </c>
      <c r="DK92" s="89">
        <f t="shared" si="173"/>
        <v>656.9</v>
      </c>
      <c r="DL92" s="64">
        <f t="shared" si="173"/>
        <v>15</v>
      </c>
      <c r="DM92" s="65">
        <f t="shared" si="173"/>
        <v>8</v>
      </c>
      <c r="DN92" s="65">
        <f t="shared" si="173"/>
        <v>0</v>
      </c>
      <c r="DO92" s="65">
        <f t="shared" si="173"/>
        <v>0</v>
      </c>
      <c r="DP92" s="65">
        <f t="shared" si="173"/>
        <v>0</v>
      </c>
      <c r="DQ92" s="65">
        <f t="shared" si="173"/>
        <v>0</v>
      </c>
      <c r="DR92" s="88">
        <f t="shared" si="173"/>
        <v>0</v>
      </c>
      <c r="DS92" s="89">
        <f t="shared" si="173"/>
        <v>23</v>
      </c>
      <c r="DT92" s="64">
        <f t="shared" si="173"/>
        <v>0</v>
      </c>
      <c r="DU92" s="65">
        <f t="shared" si="173"/>
        <v>0</v>
      </c>
      <c r="DV92" s="65">
        <f t="shared" si="173"/>
        <v>0</v>
      </c>
      <c r="DW92" s="65">
        <f t="shared" si="173"/>
        <v>0</v>
      </c>
      <c r="DX92" s="65">
        <f t="shared" si="173"/>
        <v>0</v>
      </c>
      <c r="DY92" s="65">
        <f t="shared" si="173"/>
        <v>0</v>
      </c>
      <c r="DZ92" s="88">
        <f t="shared" si="173"/>
        <v>0</v>
      </c>
      <c r="EA92" s="89">
        <f t="shared" si="173"/>
        <v>0</v>
      </c>
    </row>
    <row r="93" spans="1:131" s="2" customFormat="1" ht="15" customHeight="1">
      <c r="A93" s="61">
        <f t="shared" si="98"/>
        <v>0.67708333333333337</v>
      </c>
      <c r="B93" s="62" t="s">
        <v>57</v>
      </c>
      <c r="C93" s="63">
        <f t="shared" si="99"/>
        <v>0.71874999999999989</v>
      </c>
      <c r="D93" s="64">
        <f t="shared" ref="D93:AI93" si="174">D44+D45+D46+D47</f>
        <v>0</v>
      </c>
      <c r="E93" s="65">
        <f t="shared" si="174"/>
        <v>0</v>
      </c>
      <c r="F93" s="65">
        <f t="shared" si="174"/>
        <v>0</v>
      </c>
      <c r="G93" s="65">
        <f t="shared" si="174"/>
        <v>0</v>
      </c>
      <c r="H93" s="65">
        <f t="shared" si="174"/>
        <v>0</v>
      </c>
      <c r="I93" s="65">
        <f t="shared" si="174"/>
        <v>0</v>
      </c>
      <c r="J93" s="88">
        <f t="shared" si="174"/>
        <v>0</v>
      </c>
      <c r="K93" s="89">
        <f t="shared" si="174"/>
        <v>0</v>
      </c>
      <c r="L93" s="64">
        <f t="shared" si="174"/>
        <v>82</v>
      </c>
      <c r="M93" s="65">
        <f t="shared" si="174"/>
        <v>25</v>
      </c>
      <c r="N93" s="65">
        <f t="shared" si="174"/>
        <v>4.5</v>
      </c>
      <c r="O93" s="65">
        <f t="shared" si="174"/>
        <v>0</v>
      </c>
      <c r="P93" s="65">
        <f t="shared" si="174"/>
        <v>0</v>
      </c>
      <c r="Q93" s="65">
        <f t="shared" si="174"/>
        <v>0.8</v>
      </c>
      <c r="R93" s="88">
        <f t="shared" si="174"/>
        <v>0</v>
      </c>
      <c r="S93" s="89">
        <f t="shared" si="174"/>
        <v>112.3</v>
      </c>
      <c r="T93" s="64">
        <f t="shared" si="174"/>
        <v>48</v>
      </c>
      <c r="U93" s="65">
        <f t="shared" si="174"/>
        <v>10</v>
      </c>
      <c r="V93" s="65">
        <f t="shared" si="174"/>
        <v>1.5</v>
      </c>
      <c r="W93" s="65">
        <f t="shared" si="174"/>
        <v>0</v>
      </c>
      <c r="X93" s="65">
        <f t="shared" si="174"/>
        <v>0</v>
      </c>
      <c r="Y93" s="65">
        <f t="shared" si="174"/>
        <v>0.4</v>
      </c>
      <c r="Z93" s="88">
        <f t="shared" si="174"/>
        <v>0</v>
      </c>
      <c r="AA93" s="89">
        <f t="shared" si="174"/>
        <v>59.9</v>
      </c>
      <c r="AB93" s="64">
        <f t="shared" si="174"/>
        <v>16</v>
      </c>
      <c r="AC93" s="65">
        <f t="shared" si="174"/>
        <v>1</v>
      </c>
      <c r="AD93" s="65">
        <f t="shared" si="174"/>
        <v>0</v>
      </c>
      <c r="AE93" s="65">
        <f t="shared" si="174"/>
        <v>0</v>
      </c>
      <c r="AF93" s="65">
        <f t="shared" si="174"/>
        <v>0</v>
      </c>
      <c r="AG93" s="65">
        <f t="shared" si="174"/>
        <v>0</v>
      </c>
      <c r="AH93" s="88">
        <f t="shared" si="174"/>
        <v>0</v>
      </c>
      <c r="AI93" s="89">
        <f t="shared" si="174"/>
        <v>17</v>
      </c>
      <c r="AJ93" s="64">
        <f t="shared" ref="AJ93:BO93" si="175">AJ44+AJ45+AJ46+AJ47</f>
        <v>41</v>
      </c>
      <c r="AK93" s="65">
        <f t="shared" si="175"/>
        <v>16</v>
      </c>
      <c r="AL93" s="65">
        <f t="shared" si="175"/>
        <v>0</v>
      </c>
      <c r="AM93" s="65">
        <f t="shared" si="175"/>
        <v>0</v>
      </c>
      <c r="AN93" s="65">
        <f t="shared" si="175"/>
        <v>0</v>
      </c>
      <c r="AO93" s="65">
        <f t="shared" si="175"/>
        <v>0.4</v>
      </c>
      <c r="AP93" s="88">
        <f t="shared" si="175"/>
        <v>0</v>
      </c>
      <c r="AQ93" s="89">
        <f t="shared" si="175"/>
        <v>57.4</v>
      </c>
      <c r="AR93" s="64">
        <f t="shared" si="175"/>
        <v>0</v>
      </c>
      <c r="AS93" s="65">
        <f t="shared" si="175"/>
        <v>0</v>
      </c>
      <c r="AT93" s="65">
        <f t="shared" si="175"/>
        <v>0</v>
      </c>
      <c r="AU93" s="65">
        <f t="shared" si="175"/>
        <v>0</v>
      </c>
      <c r="AV93" s="65">
        <f t="shared" si="175"/>
        <v>0</v>
      </c>
      <c r="AW93" s="65">
        <f t="shared" si="175"/>
        <v>0</v>
      </c>
      <c r="AX93" s="88">
        <f t="shared" si="175"/>
        <v>0</v>
      </c>
      <c r="AY93" s="89">
        <f t="shared" si="175"/>
        <v>0</v>
      </c>
      <c r="AZ93" s="64">
        <f t="shared" si="175"/>
        <v>51</v>
      </c>
      <c r="BA93" s="65">
        <f t="shared" si="175"/>
        <v>9</v>
      </c>
      <c r="BB93" s="65">
        <f t="shared" si="175"/>
        <v>0</v>
      </c>
      <c r="BC93" s="65">
        <f t="shared" si="175"/>
        <v>0</v>
      </c>
      <c r="BD93" s="65">
        <f t="shared" si="175"/>
        <v>0</v>
      </c>
      <c r="BE93" s="65">
        <f t="shared" si="175"/>
        <v>0</v>
      </c>
      <c r="BF93" s="88">
        <f t="shared" si="175"/>
        <v>0</v>
      </c>
      <c r="BG93" s="89">
        <f t="shared" si="175"/>
        <v>60</v>
      </c>
      <c r="BH93" s="64">
        <f t="shared" si="175"/>
        <v>343</v>
      </c>
      <c r="BI93" s="65">
        <f t="shared" si="175"/>
        <v>65</v>
      </c>
      <c r="BJ93" s="65">
        <f t="shared" si="175"/>
        <v>10.5</v>
      </c>
      <c r="BK93" s="65">
        <f t="shared" si="175"/>
        <v>6.8999999999999995</v>
      </c>
      <c r="BL93" s="65">
        <f t="shared" si="175"/>
        <v>8</v>
      </c>
      <c r="BM93" s="65">
        <f t="shared" si="175"/>
        <v>2.4</v>
      </c>
      <c r="BN93" s="88">
        <f t="shared" si="175"/>
        <v>0.4</v>
      </c>
      <c r="BO93" s="89">
        <f t="shared" si="175"/>
        <v>436.2</v>
      </c>
      <c r="BP93" s="64">
        <f t="shared" ref="BP93:CU93" si="176">BP44+BP45+BP46+BP47</f>
        <v>30</v>
      </c>
      <c r="BQ93" s="65">
        <f t="shared" si="176"/>
        <v>10</v>
      </c>
      <c r="BR93" s="65">
        <f t="shared" si="176"/>
        <v>0</v>
      </c>
      <c r="BS93" s="65">
        <f t="shared" si="176"/>
        <v>0</v>
      </c>
      <c r="BT93" s="65">
        <f t="shared" si="176"/>
        <v>0</v>
      </c>
      <c r="BU93" s="65">
        <f t="shared" si="176"/>
        <v>0</v>
      </c>
      <c r="BV93" s="88">
        <f t="shared" si="176"/>
        <v>0</v>
      </c>
      <c r="BW93" s="89">
        <f t="shared" si="176"/>
        <v>40</v>
      </c>
      <c r="BX93" s="64">
        <f t="shared" si="176"/>
        <v>36</v>
      </c>
      <c r="BY93" s="65">
        <f t="shared" si="176"/>
        <v>7</v>
      </c>
      <c r="BZ93" s="65">
        <f t="shared" si="176"/>
        <v>3</v>
      </c>
      <c r="CA93" s="65">
        <f t="shared" si="176"/>
        <v>0</v>
      </c>
      <c r="CB93" s="65">
        <f t="shared" si="176"/>
        <v>0</v>
      </c>
      <c r="CC93" s="65">
        <f t="shared" si="176"/>
        <v>0</v>
      </c>
      <c r="CD93" s="88">
        <f t="shared" si="176"/>
        <v>0</v>
      </c>
      <c r="CE93" s="89">
        <f t="shared" si="176"/>
        <v>46</v>
      </c>
      <c r="CF93" s="64">
        <f t="shared" si="176"/>
        <v>0</v>
      </c>
      <c r="CG93" s="65">
        <f t="shared" si="176"/>
        <v>0</v>
      </c>
      <c r="CH93" s="65">
        <f t="shared" si="176"/>
        <v>0</v>
      </c>
      <c r="CI93" s="65">
        <f t="shared" si="176"/>
        <v>0</v>
      </c>
      <c r="CJ93" s="65">
        <f t="shared" si="176"/>
        <v>0</v>
      </c>
      <c r="CK93" s="65">
        <f t="shared" si="176"/>
        <v>0</v>
      </c>
      <c r="CL93" s="88">
        <f t="shared" si="176"/>
        <v>0</v>
      </c>
      <c r="CM93" s="89">
        <f t="shared" si="176"/>
        <v>0</v>
      </c>
      <c r="CN93" s="64">
        <f t="shared" si="176"/>
        <v>20</v>
      </c>
      <c r="CO93" s="65">
        <f t="shared" si="176"/>
        <v>5</v>
      </c>
      <c r="CP93" s="65">
        <f t="shared" si="176"/>
        <v>0</v>
      </c>
      <c r="CQ93" s="65">
        <f t="shared" si="176"/>
        <v>0</v>
      </c>
      <c r="CR93" s="65">
        <f t="shared" si="176"/>
        <v>0</v>
      </c>
      <c r="CS93" s="65">
        <f t="shared" si="176"/>
        <v>0</v>
      </c>
      <c r="CT93" s="88">
        <f t="shared" si="176"/>
        <v>0</v>
      </c>
      <c r="CU93" s="89">
        <f t="shared" si="176"/>
        <v>25</v>
      </c>
      <c r="CV93" s="64">
        <f t="shared" ref="CV93:EA93" si="177">CV44+CV45+CV46+CV47</f>
        <v>23</v>
      </c>
      <c r="CW93" s="65">
        <f t="shared" si="177"/>
        <v>1</v>
      </c>
      <c r="CX93" s="65">
        <f t="shared" si="177"/>
        <v>0</v>
      </c>
      <c r="CY93" s="65">
        <f t="shared" si="177"/>
        <v>0</v>
      </c>
      <c r="CZ93" s="65">
        <f t="shared" si="177"/>
        <v>0</v>
      </c>
      <c r="DA93" s="65">
        <f t="shared" si="177"/>
        <v>0</v>
      </c>
      <c r="DB93" s="88">
        <f t="shared" si="177"/>
        <v>0</v>
      </c>
      <c r="DC93" s="89">
        <f t="shared" si="177"/>
        <v>24</v>
      </c>
      <c r="DD93" s="64">
        <f t="shared" si="177"/>
        <v>600</v>
      </c>
      <c r="DE93" s="65">
        <f t="shared" si="177"/>
        <v>89</v>
      </c>
      <c r="DF93" s="65">
        <f t="shared" si="177"/>
        <v>12</v>
      </c>
      <c r="DG93" s="65">
        <f t="shared" si="177"/>
        <v>6.8999999999999995</v>
      </c>
      <c r="DH93" s="65">
        <f t="shared" si="177"/>
        <v>6</v>
      </c>
      <c r="DI93" s="65">
        <f t="shared" si="177"/>
        <v>2.4000000000000004</v>
      </c>
      <c r="DJ93" s="88">
        <f t="shared" si="177"/>
        <v>0</v>
      </c>
      <c r="DK93" s="89">
        <f t="shared" si="177"/>
        <v>716.3</v>
      </c>
      <c r="DL93" s="64">
        <f t="shared" si="177"/>
        <v>18</v>
      </c>
      <c r="DM93" s="65">
        <f t="shared" si="177"/>
        <v>5</v>
      </c>
      <c r="DN93" s="65">
        <f t="shared" si="177"/>
        <v>0</v>
      </c>
      <c r="DO93" s="65">
        <f t="shared" si="177"/>
        <v>0</v>
      </c>
      <c r="DP93" s="65">
        <f t="shared" si="177"/>
        <v>0</v>
      </c>
      <c r="DQ93" s="65">
        <f t="shared" si="177"/>
        <v>0</v>
      </c>
      <c r="DR93" s="88">
        <f t="shared" si="177"/>
        <v>0</v>
      </c>
      <c r="DS93" s="89">
        <f t="shared" si="177"/>
        <v>23</v>
      </c>
      <c r="DT93" s="64">
        <f t="shared" si="177"/>
        <v>0</v>
      </c>
      <c r="DU93" s="65">
        <f t="shared" si="177"/>
        <v>0</v>
      </c>
      <c r="DV93" s="65">
        <f t="shared" si="177"/>
        <v>0</v>
      </c>
      <c r="DW93" s="65">
        <f t="shared" si="177"/>
        <v>0</v>
      </c>
      <c r="DX93" s="65">
        <f t="shared" si="177"/>
        <v>0</v>
      </c>
      <c r="DY93" s="65">
        <f t="shared" si="177"/>
        <v>0</v>
      </c>
      <c r="DZ93" s="88">
        <f t="shared" si="177"/>
        <v>0</v>
      </c>
      <c r="EA93" s="89">
        <f t="shared" si="177"/>
        <v>0</v>
      </c>
    </row>
    <row r="94" spans="1:131" s="2" customFormat="1" ht="15" customHeight="1">
      <c r="A94" s="61">
        <f t="shared" si="98"/>
        <v>0.6875</v>
      </c>
      <c r="B94" s="62" t="s">
        <v>57</v>
      </c>
      <c r="C94" s="63">
        <f t="shared" si="99"/>
        <v>0.72916666666666652</v>
      </c>
      <c r="D94" s="64">
        <f t="shared" ref="D94:AI94" si="178">D45+D46+D47+D48</f>
        <v>0</v>
      </c>
      <c r="E94" s="65">
        <f t="shared" si="178"/>
        <v>0</v>
      </c>
      <c r="F94" s="65">
        <f t="shared" si="178"/>
        <v>0</v>
      </c>
      <c r="G94" s="65">
        <f t="shared" si="178"/>
        <v>0</v>
      </c>
      <c r="H94" s="65">
        <f t="shared" si="178"/>
        <v>0</v>
      </c>
      <c r="I94" s="65">
        <f t="shared" si="178"/>
        <v>0</v>
      </c>
      <c r="J94" s="88">
        <f t="shared" si="178"/>
        <v>0</v>
      </c>
      <c r="K94" s="89">
        <f t="shared" si="178"/>
        <v>0</v>
      </c>
      <c r="L94" s="64">
        <f t="shared" si="178"/>
        <v>107</v>
      </c>
      <c r="M94" s="65">
        <f t="shared" si="178"/>
        <v>26</v>
      </c>
      <c r="N94" s="65">
        <f t="shared" si="178"/>
        <v>4.5</v>
      </c>
      <c r="O94" s="65">
        <f t="shared" si="178"/>
        <v>0</v>
      </c>
      <c r="P94" s="65">
        <f t="shared" si="178"/>
        <v>0</v>
      </c>
      <c r="Q94" s="65">
        <f t="shared" si="178"/>
        <v>0.8</v>
      </c>
      <c r="R94" s="88">
        <f t="shared" si="178"/>
        <v>0</v>
      </c>
      <c r="S94" s="89">
        <f t="shared" si="178"/>
        <v>138.30000000000001</v>
      </c>
      <c r="T94" s="64">
        <f t="shared" si="178"/>
        <v>59</v>
      </c>
      <c r="U94" s="65">
        <f t="shared" si="178"/>
        <v>10</v>
      </c>
      <c r="V94" s="65">
        <f t="shared" si="178"/>
        <v>1.5</v>
      </c>
      <c r="W94" s="65">
        <f t="shared" si="178"/>
        <v>0</v>
      </c>
      <c r="X94" s="65">
        <f t="shared" si="178"/>
        <v>0</v>
      </c>
      <c r="Y94" s="65">
        <f t="shared" si="178"/>
        <v>0.4</v>
      </c>
      <c r="Z94" s="88">
        <f t="shared" si="178"/>
        <v>0</v>
      </c>
      <c r="AA94" s="89">
        <f t="shared" si="178"/>
        <v>70.900000000000006</v>
      </c>
      <c r="AB94" s="64">
        <f t="shared" si="178"/>
        <v>16</v>
      </c>
      <c r="AC94" s="65">
        <f t="shared" si="178"/>
        <v>1</v>
      </c>
      <c r="AD94" s="65">
        <f t="shared" si="178"/>
        <v>0</v>
      </c>
      <c r="AE94" s="65">
        <f t="shared" si="178"/>
        <v>0</v>
      </c>
      <c r="AF94" s="65">
        <f t="shared" si="178"/>
        <v>0</v>
      </c>
      <c r="AG94" s="65">
        <f t="shared" si="178"/>
        <v>0</v>
      </c>
      <c r="AH94" s="88">
        <f t="shared" si="178"/>
        <v>0</v>
      </c>
      <c r="AI94" s="89">
        <f t="shared" si="178"/>
        <v>17</v>
      </c>
      <c r="AJ94" s="64">
        <f t="shared" ref="AJ94:BO94" si="179">AJ45+AJ46+AJ47+AJ48</f>
        <v>56</v>
      </c>
      <c r="AK94" s="65">
        <f t="shared" si="179"/>
        <v>14</v>
      </c>
      <c r="AL94" s="65">
        <f t="shared" si="179"/>
        <v>0</v>
      </c>
      <c r="AM94" s="65">
        <f t="shared" si="179"/>
        <v>0</v>
      </c>
      <c r="AN94" s="65">
        <f t="shared" si="179"/>
        <v>0</v>
      </c>
      <c r="AO94" s="65">
        <f t="shared" si="179"/>
        <v>0</v>
      </c>
      <c r="AP94" s="88">
        <f t="shared" si="179"/>
        <v>0</v>
      </c>
      <c r="AQ94" s="89">
        <f t="shared" si="179"/>
        <v>70</v>
      </c>
      <c r="AR94" s="64">
        <f t="shared" si="179"/>
        <v>0</v>
      </c>
      <c r="AS94" s="65">
        <f t="shared" si="179"/>
        <v>0</v>
      </c>
      <c r="AT94" s="65">
        <f t="shared" si="179"/>
        <v>0</v>
      </c>
      <c r="AU94" s="65">
        <f t="shared" si="179"/>
        <v>0</v>
      </c>
      <c r="AV94" s="65">
        <f t="shared" si="179"/>
        <v>0</v>
      </c>
      <c r="AW94" s="65">
        <f t="shared" si="179"/>
        <v>0</v>
      </c>
      <c r="AX94" s="88">
        <f t="shared" si="179"/>
        <v>0</v>
      </c>
      <c r="AY94" s="89">
        <f t="shared" si="179"/>
        <v>0</v>
      </c>
      <c r="AZ94" s="64">
        <f t="shared" si="179"/>
        <v>60</v>
      </c>
      <c r="BA94" s="65">
        <f t="shared" si="179"/>
        <v>10</v>
      </c>
      <c r="BB94" s="65">
        <f t="shared" si="179"/>
        <v>0</v>
      </c>
      <c r="BC94" s="65">
        <f t="shared" si="179"/>
        <v>0</v>
      </c>
      <c r="BD94" s="65">
        <f t="shared" si="179"/>
        <v>0</v>
      </c>
      <c r="BE94" s="65">
        <f t="shared" si="179"/>
        <v>0</v>
      </c>
      <c r="BF94" s="88">
        <f t="shared" si="179"/>
        <v>0</v>
      </c>
      <c r="BG94" s="89">
        <f t="shared" si="179"/>
        <v>70</v>
      </c>
      <c r="BH94" s="64">
        <f t="shared" si="179"/>
        <v>366</v>
      </c>
      <c r="BI94" s="65">
        <f t="shared" si="179"/>
        <v>72</v>
      </c>
      <c r="BJ94" s="65">
        <f t="shared" si="179"/>
        <v>13.5</v>
      </c>
      <c r="BK94" s="65">
        <f t="shared" si="179"/>
        <v>2.2999999999999998</v>
      </c>
      <c r="BL94" s="65">
        <f t="shared" si="179"/>
        <v>6</v>
      </c>
      <c r="BM94" s="65">
        <f t="shared" si="179"/>
        <v>2</v>
      </c>
      <c r="BN94" s="88">
        <f t="shared" si="179"/>
        <v>0.4</v>
      </c>
      <c r="BO94" s="89">
        <f t="shared" si="179"/>
        <v>462.2</v>
      </c>
      <c r="BP94" s="64">
        <f t="shared" ref="BP94:CU94" si="180">BP45+BP46+BP47+BP48</f>
        <v>29</v>
      </c>
      <c r="BQ94" s="65">
        <f t="shared" si="180"/>
        <v>9</v>
      </c>
      <c r="BR94" s="65">
        <f t="shared" si="180"/>
        <v>0</v>
      </c>
      <c r="BS94" s="65">
        <f t="shared" si="180"/>
        <v>0</v>
      </c>
      <c r="BT94" s="65">
        <f t="shared" si="180"/>
        <v>0</v>
      </c>
      <c r="BU94" s="65">
        <f t="shared" si="180"/>
        <v>0</v>
      </c>
      <c r="BV94" s="88">
        <f t="shared" si="180"/>
        <v>0</v>
      </c>
      <c r="BW94" s="89">
        <f t="shared" si="180"/>
        <v>38</v>
      </c>
      <c r="BX94" s="64">
        <f t="shared" si="180"/>
        <v>33</v>
      </c>
      <c r="BY94" s="65">
        <f t="shared" si="180"/>
        <v>11</v>
      </c>
      <c r="BZ94" s="65">
        <f t="shared" si="180"/>
        <v>1.5</v>
      </c>
      <c r="CA94" s="65">
        <f t="shared" si="180"/>
        <v>0</v>
      </c>
      <c r="CB94" s="65">
        <f t="shared" si="180"/>
        <v>0</v>
      </c>
      <c r="CC94" s="65">
        <f t="shared" si="180"/>
        <v>0</v>
      </c>
      <c r="CD94" s="88">
        <f t="shared" si="180"/>
        <v>0</v>
      </c>
      <c r="CE94" s="89">
        <f t="shared" si="180"/>
        <v>45.5</v>
      </c>
      <c r="CF94" s="64">
        <f t="shared" si="180"/>
        <v>0</v>
      </c>
      <c r="CG94" s="65">
        <f t="shared" si="180"/>
        <v>0</v>
      </c>
      <c r="CH94" s="65">
        <f t="shared" si="180"/>
        <v>0</v>
      </c>
      <c r="CI94" s="65">
        <f t="shared" si="180"/>
        <v>0</v>
      </c>
      <c r="CJ94" s="65">
        <f t="shared" si="180"/>
        <v>0</v>
      </c>
      <c r="CK94" s="65">
        <f t="shared" si="180"/>
        <v>0</v>
      </c>
      <c r="CL94" s="88">
        <f t="shared" si="180"/>
        <v>0</v>
      </c>
      <c r="CM94" s="89">
        <f t="shared" si="180"/>
        <v>0</v>
      </c>
      <c r="CN94" s="64">
        <f t="shared" si="180"/>
        <v>24</v>
      </c>
      <c r="CO94" s="65">
        <f t="shared" si="180"/>
        <v>2</v>
      </c>
      <c r="CP94" s="65">
        <f t="shared" si="180"/>
        <v>0</v>
      </c>
      <c r="CQ94" s="65">
        <f t="shared" si="180"/>
        <v>0</v>
      </c>
      <c r="CR94" s="65">
        <f t="shared" si="180"/>
        <v>0</v>
      </c>
      <c r="CS94" s="65">
        <f t="shared" si="180"/>
        <v>0</v>
      </c>
      <c r="CT94" s="88">
        <f t="shared" si="180"/>
        <v>0</v>
      </c>
      <c r="CU94" s="89">
        <f t="shared" si="180"/>
        <v>26</v>
      </c>
      <c r="CV94" s="64">
        <f t="shared" ref="CV94:EA94" si="181">CV45+CV46+CV47+CV48</f>
        <v>25</v>
      </c>
      <c r="CW94" s="65">
        <f t="shared" si="181"/>
        <v>0</v>
      </c>
      <c r="CX94" s="65">
        <f t="shared" si="181"/>
        <v>0</v>
      </c>
      <c r="CY94" s="65">
        <f t="shared" si="181"/>
        <v>0</v>
      </c>
      <c r="CZ94" s="65">
        <f t="shared" si="181"/>
        <v>0</v>
      </c>
      <c r="DA94" s="65">
        <f t="shared" si="181"/>
        <v>0</v>
      </c>
      <c r="DB94" s="88">
        <f t="shared" si="181"/>
        <v>0</v>
      </c>
      <c r="DC94" s="89">
        <f t="shared" si="181"/>
        <v>25</v>
      </c>
      <c r="DD94" s="64">
        <f t="shared" si="181"/>
        <v>645</v>
      </c>
      <c r="DE94" s="65">
        <f t="shared" si="181"/>
        <v>86</v>
      </c>
      <c r="DF94" s="65">
        <f t="shared" si="181"/>
        <v>13.5</v>
      </c>
      <c r="DG94" s="65">
        <f t="shared" si="181"/>
        <v>4.5999999999999996</v>
      </c>
      <c r="DH94" s="65">
        <f t="shared" si="181"/>
        <v>6</v>
      </c>
      <c r="DI94" s="65">
        <f t="shared" si="181"/>
        <v>3.2</v>
      </c>
      <c r="DJ94" s="88">
        <f t="shared" si="181"/>
        <v>0</v>
      </c>
      <c r="DK94" s="89">
        <f t="shared" si="181"/>
        <v>758.3</v>
      </c>
      <c r="DL94" s="64">
        <f t="shared" si="181"/>
        <v>30</v>
      </c>
      <c r="DM94" s="65">
        <f t="shared" si="181"/>
        <v>5</v>
      </c>
      <c r="DN94" s="65">
        <f t="shared" si="181"/>
        <v>0</v>
      </c>
      <c r="DO94" s="65">
        <f t="shared" si="181"/>
        <v>0</v>
      </c>
      <c r="DP94" s="65">
        <f t="shared" si="181"/>
        <v>0</v>
      </c>
      <c r="DQ94" s="65">
        <f t="shared" si="181"/>
        <v>0</v>
      </c>
      <c r="DR94" s="88">
        <f t="shared" si="181"/>
        <v>0</v>
      </c>
      <c r="DS94" s="89">
        <f t="shared" si="181"/>
        <v>35</v>
      </c>
      <c r="DT94" s="64">
        <f t="shared" si="181"/>
        <v>0</v>
      </c>
      <c r="DU94" s="65">
        <f t="shared" si="181"/>
        <v>0</v>
      </c>
      <c r="DV94" s="65">
        <f t="shared" si="181"/>
        <v>0</v>
      </c>
      <c r="DW94" s="65">
        <f t="shared" si="181"/>
        <v>0</v>
      </c>
      <c r="DX94" s="65">
        <f t="shared" si="181"/>
        <v>0</v>
      </c>
      <c r="DY94" s="65">
        <f t="shared" si="181"/>
        <v>0</v>
      </c>
      <c r="DZ94" s="88">
        <f t="shared" si="181"/>
        <v>0</v>
      </c>
      <c r="EA94" s="89">
        <f t="shared" si="181"/>
        <v>0</v>
      </c>
    </row>
    <row r="95" spans="1:131" s="2" customFormat="1" ht="15" customHeight="1">
      <c r="A95" s="61">
        <f t="shared" si="98"/>
        <v>0.69791666666666663</v>
      </c>
      <c r="B95" s="62" t="s">
        <v>57</v>
      </c>
      <c r="C95" s="63">
        <f t="shared" si="99"/>
        <v>0.73958333333333315</v>
      </c>
      <c r="D95" s="64">
        <f t="shared" ref="D95:AI95" si="182">D46+D47+D48+D49</f>
        <v>0</v>
      </c>
      <c r="E95" s="65">
        <f t="shared" si="182"/>
        <v>0</v>
      </c>
      <c r="F95" s="65">
        <f t="shared" si="182"/>
        <v>0</v>
      </c>
      <c r="G95" s="65">
        <f t="shared" si="182"/>
        <v>0</v>
      </c>
      <c r="H95" s="65">
        <f t="shared" si="182"/>
        <v>0</v>
      </c>
      <c r="I95" s="65">
        <f t="shared" si="182"/>
        <v>0</v>
      </c>
      <c r="J95" s="88">
        <f t="shared" si="182"/>
        <v>0</v>
      </c>
      <c r="K95" s="89">
        <f t="shared" si="182"/>
        <v>0</v>
      </c>
      <c r="L95" s="64">
        <f t="shared" si="182"/>
        <v>102</v>
      </c>
      <c r="M95" s="65">
        <f t="shared" si="182"/>
        <v>22</v>
      </c>
      <c r="N95" s="65">
        <f t="shared" si="182"/>
        <v>4.5</v>
      </c>
      <c r="O95" s="65">
        <f t="shared" si="182"/>
        <v>0</v>
      </c>
      <c r="P95" s="65">
        <f t="shared" si="182"/>
        <v>0</v>
      </c>
      <c r="Q95" s="65">
        <f t="shared" si="182"/>
        <v>0.8</v>
      </c>
      <c r="R95" s="88">
        <f t="shared" si="182"/>
        <v>0</v>
      </c>
      <c r="S95" s="89">
        <f t="shared" si="182"/>
        <v>129.30000000000001</v>
      </c>
      <c r="T95" s="64">
        <f t="shared" si="182"/>
        <v>51</v>
      </c>
      <c r="U95" s="65">
        <f t="shared" si="182"/>
        <v>13</v>
      </c>
      <c r="V95" s="65">
        <f t="shared" si="182"/>
        <v>0</v>
      </c>
      <c r="W95" s="65">
        <f t="shared" si="182"/>
        <v>0</v>
      </c>
      <c r="X95" s="65">
        <f t="shared" si="182"/>
        <v>0</v>
      </c>
      <c r="Y95" s="65">
        <f t="shared" si="182"/>
        <v>0.4</v>
      </c>
      <c r="Z95" s="88">
        <f t="shared" si="182"/>
        <v>0</v>
      </c>
      <c r="AA95" s="89">
        <f t="shared" si="182"/>
        <v>64.400000000000006</v>
      </c>
      <c r="AB95" s="64">
        <f t="shared" si="182"/>
        <v>19</v>
      </c>
      <c r="AC95" s="65">
        <f t="shared" si="182"/>
        <v>1</v>
      </c>
      <c r="AD95" s="65">
        <f t="shared" si="182"/>
        <v>0</v>
      </c>
      <c r="AE95" s="65">
        <f t="shared" si="182"/>
        <v>0</v>
      </c>
      <c r="AF95" s="65">
        <f t="shared" si="182"/>
        <v>0</v>
      </c>
      <c r="AG95" s="65">
        <f t="shared" si="182"/>
        <v>0</v>
      </c>
      <c r="AH95" s="88">
        <f t="shared" si="182"/>
        <v>0</v>
      </c>
      <c r="AI95" s="89">
        <f t="shared" si="182"/>
        <v>20</v>
      </c>
      <c r="AJ95" s="64">
        <f t="shared" ref="AJ95:BO95" si="183">AJ46+AJ47+AJ48+AJ49</f>
        <v>69</v>
      </c>
      <c r="AK95" s="65">
        <f t="shared" si="183"/>
        <v>11</v>
      </c>
      <c r="AL95" s="65">
        <f t="shared" si="183"/>
        <v>0</v>
      </c>
      <c r="AM95" s="65">
        <f t="shared" si="183"/>
        <v>0</v>
      </c>
      <c r="AN95" s="65">
        <f t="shared" si="183"/>
        <v>0</v>
      </c>
      <c r="AO95" s="65">
        <f t="shared" si="183"/>
        <v>0.4</v>
      </c>
      <c r="AP95" s="88">
        <f t="shared" si="183"/>
        <v>0</v>
      </c>
      <c r="AQ95" s="89">
        <f t="shared" si="183"/>
        <v>80.400000000000006</v>
      </c>
      <c r="AR95" s="64">
        <f t="shared" si="183"/>
        <v>0</v>
      </c>
      <c r="AS95" s="65">
        <f t="shared" si="183"/>
        <v>0</v>
      </c>
      <c r="AT95" s="65">
        <f t="shared" si="183"/>
        <v>0</v>
      </c>
      <c r="AU95" s="65">
        <f t="shared" si="183"/>
        <v>0</v>
      </c>
      <c r="AV95" s="65">
        <f t="shared" si="183"/>
        <v>0</v>
      </c>
      <c r="AW95" s="65">
        <f t="shared" si="183"/>
        <v>0</v>
      </c>
      <c r="AX95" s="88">
        <f t="shared" si="183"/>
        <v>0</v>
      </c>
      <c r="AY95" s="89">
        <f t="shared" si="183"/>
        <v>0</v>
      </c>
      <c r="AZ95" s="64">
        <f t="shared" si="183"/>
        <v>65</v>
      </c>
      <c r="BA95" s="65">
        <f t="shared" si="183"/>
        <v>15</v>
      </c>
      <c r="BB95" s="65">
        <f t="shared" si="183"/>
        <v>0</v>
      </c>
      <c r="BC95" s="65">
        <f t="shared" si="183"/>
        <v>2.2999999999999998</v>
      </c>
      <c r="BD95" s="65">
        <f t="shared" si="183"/>
        <v>0</v>
      </c>
      <c r="BE95" s="65">
        <f t="shared" si="183"/>
        <v>0</v>
      </c>
      <c r="BF95" s="88">
        <f t="shared" si="183"/>
        <v>0</v>
      </c>
      <c r="BG95" s="89">
        <f t="shared" si="183"/>
        <v>82.3</v>
      </c>
      <c r="BH95" s="64">
        <f t="shared" si="183"/>
        <v>373</v>
      </c>
      <c r="BI95" s="65">
        <f t="shared" si="183"/>
        <v>64</v>
      </c>
      <c r="BJ95" s="65">
        <f t="shared" si="183"/>
        <v>9</v>
      </c>
      <c r="BK95" s="65">
        <f t="shared" si="183"/>
        <v>6.8999999999999995</v>
      </c>
      <c r="BL95" s="65">
        <f t="shared" si="183"/>
        <v>4</v>
      </c>
      <c r="BM95" s="65">
        <f t="shared" si="183"/>
        <v>1.2000000000000002</v>
      </c>
      <c r="BN95" s="88">
        <f t="shared" si="183"/>
        <v>0.4</v>
      </c>
      <c r="BO95" s="89">
        <f t="shared" si="183"/>
        <v>458.5</v>
      </c>
      <c r="BP95" s="64">
        <f t="shared" ref="BP95:CU95" si="184">BP46+BP47+BP48+BP49</f>
        <v>36</v>
      </c>
      <c r="BQ95" s="65">
        <f t="shared" si="184"/>
        <v>6</v>
      </c>
      <c r="BR95" s="65">
        <f t="shared" si="184"/>
        <v>0</v>
      </c>
      <c r="BS95" s="65">
        <f t="shared" si="184"/>
        <v>0</v>
      </c>
      <c r="BT95" s="65">
        <f t="shared" si="184"/>
        <v>0</v>
      </c>
      <c r="BU95" s="65">
        <f t="shared" si="184"/>
        <v>0.4</v>
      </c>
      <c r="BV95" s="88">
        <f t="shared" si="184"/>
        <v>0</v>
      </c>
      <c r="BW95" s="89">
        <f t="shared" si="184"/>
        <v>42.4</v>
      </c>
      <c r="BX95" s="64">
        <f t="shared" si="184"/>
        <v>34</v>
      </c>
      <c r="BY95" s="65">
        <f t="shared" si="184"/>
        <v>12</v>
      </c>
      <c r="BZ95" s="65">
        <f t="shared" si="184"/>
        <v>1.5</v>
      </c>
      <c r="CA95" s="65">
        <f t="shared" si="184"/>
        <v>0</v>
      </c>
      <c r="CB95" s="65">
        <f t="shared" si="184"/>
        <v>0</v>
      </c>
      <c r="CC95" s="65">
        <f t="shared" si="184"/>
        <v>0</v>
      </c>
      <c r="CD95" s="88">
        <f t="shared" si="184"/>
        <v>0</v>
      </c>
      <c r="CE95" s="89">
        <f t="shared" si="184"/>
        <v>47.5</v>
      </c>
      <c r="CF95" s="64">
        <f t="shared" si="184"/>
        <v>0</v>
      </c>
      <c r="CG95" s="65">
        <f t="shared" si="184"/>
        <v>0</v>
      </c>
      <c r="CH95" s="65">
        <f t="shared" si="184"/>
        <v>0</v>
      </c>
      <c r="CI95" s="65">
        <f t="shared" si="184"/>
        <v>0</v>
      </c>
      <c r="CJ95" s="65">
        <f t="shared" si="184"/>
        <v>0</v>
      </c>
      <c r="CK95" s="65">
        <f t="shared" si="184"/>
        <v>0</v>
      </c>
      <c r="CL95" s="88">
        <f t="shared" si="184"/>
        <v>0</v>
      </c>
      <c r="CM95" s="89">
        <f t="shared" si="184"/>
        <v>0</v>
      </c>
      <c r="CN95" s="64">
        <f t="shared" si="184"/>
        <v>24</v>
      </c>
      <c r="CO95" s="65">
        <f t="shared" si="184"/>
        <v>0</v>
      </c>
      <c r="CP95" s="65">
        <f t="shared" si="184"/>
        <v>0</v>
      </c>
      <c r="CQ95" s="65">
        <f t="shared" si="184"/>
        <v>0</v>
      </c>
      <c r="CR95" s="65">
        <f t="shared" si="184"/>
        <v>0</v>
      </c>
      <c r="CS95" s="65">
        <f t="shared" si="184"/>
        <v>0</v>
      </c>
      <c r="CT95" s="88">
        <f t="shared" si="184"/>
        <v>0</v>
      </c>
      <c r="CU95" s="89">
        <f t="shared" si="184"/>
        <v>24</v>
      </c>
      <c r="CV95" s="64">
        <f t="shared" ref="CV95:EA95" si="185">CV46+CV47+CV48+CV49</f>
        <v>32</v>
      </c>
      <c r="CW95" s="65">
        <f t="shared" si="185"/>
        <v>1</v>
      </c>
      <c r="CX95" s="65">
        <f t="shared" si="185"/>
        <v>0</v>
      </c>
      <c r="CY95" s="65">
        <f t="shared" si="185"/>
        <v>0</v>
      </c>
      <c r="CZ95" s="65">
        <f t="shared" si="185"/>
        <v>0</v>
      </c>
      <c r="DA95" s="65">
        <f t="shared" si="185"/>
        <v>0</v>
      </c>
      <c r="DB95" s="88">
        <f t="shared" si="185"/>
        <v>0</v>
      </c>
      <c r="DC95" s="89">
        <f t="shared" si="185"/>
        <v>33</v>
      </c>
      <c r="DD95" s="64">
        <f t="shared" si="185"/>
        <v>669</v>
      </c>
      <c r="DE95" s="65">
        <f t="shared" si="185"/>
        <v>74</v>
      </c>
      <c r="DF95" s="65">
        <f t="shared" si="185"/>
        <v>12</v>
      </c>
      <c r="DG95" s="65">
        <f t="shared" si="185"/>
        <v>4.5999999999999996</v>
      </c>
      <c r="DH95" s="65">
        <f t="shared" si="185"/>
        <v>6</v>
      </c>
      <c r="DI95" s="65">
        <f t="shared" si="185"/>
        <v>2.4</v>
      </c>
      <c r="DJ95" s="88">
        <f t="shared" si="185"/>
        <v>0</v>
      </c>
      <c r="DK95" s="89">
        <f t="shared" si="185"/>
        <v>768</v>
      </c>
      <c r="DL95" s="64">
        <f t="shared" si="185"/>
        <v>39</v>
      </c>
      <c r="DM95" s="65">
        <f t="shared" si="185"/>
        <v>2</v>
      </c>
      <c r="DN95" s="65">
        <f t="shared" si="185"/>
        <v>0</v>
      </c>
      <c r="DO95" s="65">
        <f t="shared" si="185"/>
        <v>0</v>
      </c>
      <c r="DP95" s="65">
        <f t="shared" si="185"/>
        <v>0</v>
      </c>
      <c r="DQ95" s="65">
        <f t="shared" si="185"/>
        <v>0</v>
      </c>
      <c r="DR95" s="88">
        <f t="shared" si="185"/>
        <v>0</v>
      </c>
      <c r="DS95" s="89">
        <f t="shared" si="185"/>
        <v>41</v>
      </c>
      <c r="DT95" s="64">
        <f t="shared" si="185"/>
        <v>0</v>
      </c>
      <c r="DU95" s="65">
        <f t="shared" si="185"/>
        <v>0</v>
      </c>
      <c r="DV95" s="65">
        <f t="shared" si="185"/>
        <v>0</v>
      </c>
      <c r="DW95" s="65">
        <f t="shared" si="185"/>
        <v>0</v>
      </c>
      <c r="DX95" s="65">
        <f t="shared" si="185"/>
        <v>0</v>
      </c>
      <c r="DY95" s="65">
        <f t="shared" si="185"/>
        <v>0</v>
      </c>
      <c r="DZ95" s="88">
        <f t="shared" si="185"/>
        <v>0</v>
      </c>
      <c r="EA95" s="89">
        <f t="shared" si="185"/>
        <v>0</v>
      </c>
    </row>
    <row r="96" spans="1:131" s="2" customFormat="1" ht="15" customHeight="1">
      <c r="A96" s="61">
        <f t="shared" si="98"/>
        <v>0.70833333333333326</v>
      </c>
      <c r="B96" s="62" t="s">
        <v>57</v>
      </c>
      <c r="C96" s="63">
        <f t="shared" si="99"/>
        <v>0.74999999999999978</v>
      </c>
      <c r="D96" s="64">
        <f t="shared" ref="D96:AI96" si="186">D47+D48+D49+D50</f>
        <v>0</v>
      </c>
      <c r="E96" s="65">
        <f t="shared" si="186"/>
        <v>0</v>
      </c>
      <c r="F96" s="65">
        <f t="shared" si="186"/>
        <v>0</v>
      </c>
      <c r="G96" s="65">
        <f t="shared" si="186"/>
        <v>0</v>
      </c>
      <c r="H96" s="65">
        <f t="shared" si="186"/>
        <v>0</v>
      </c>
      <c r="I96" s="65">
        <f t="shared" si="186"/>
        <v>0</v>
      </c>
      <c r="J96" s="88">
        <f t="shared" si="186"/>
        <v>0</v>
      </c>
      <c r="K96" s="89">
        <f t="shared" si="186"/>
        <v>0</v>
      </c>
      <c r="L96" s="64">
        <f t="shared" si="186"/>
        <v>95</v>
      </c>
      <c r="M96" s="65">
        <f t="shared" si="186"/>
        <v>17</v>
      </c>
      <c r="N96" s="65">
        <f t="shared" si="186"/>
        <v>4.5</v>
      </c>
      <c r="O96" s="65">
        <f t="shared" si="186"/>
        <v>0</v>
      </c>
      <c r="P96" s="65">
        <f t="shared" si="186"/>
        <v>0</v>
      </c>
      <c r="Q96" s="65">
        <f t="shared" si="186"/>
        <v>0</v>
      </c>
      <c r="R96" s="88">
        <f t="shared" si="186"/>
        <v>0</v>
      </c>
      <c r="S96" s="89">
        <f t="shared" si="186"/>
        <v>116.5</v>
      </c>
      <c r="T96" s="64">
        <f t="shared" si="186"/>
        <v>47</v>
      </c>
      <c r="U96" s="65">
        <f t="shared" si="186"/>
        <v>8</v>
      </c>
      <c r="V96" s="65">
        <f t="shared" si="186"/>
        <v>1.5</v>
      </c>
      <c r="W96" s="65">
        <f t="shared" si="186"/>
        <v>0</v>
      </c>
      <c r="X96" s="65">
        <f t="shared" si="186"/>
        <v>0</v>
      </c>
      <c r="Y96" s="65">
        <f t="shared" si="186"/>
        <v>0.4</v>
      </c>
      <c r="Z96" s="88">
        <f t="shared" si="186"/>
        <v>0</v>
      </c>
      <c r="AA96" s="89">
        <f t="shared" si="186"/>
        <v>56.9</v>
      </c>
      <c r="AB96" s="64">
        <f t="shared" si="186"/>
        <v>22</v>
      </c>
      <c r="AC96" s="65">
        <f t="shared" si="186"/>
        <v>2</v>
      </c>
      <c r="AD96" s="65">
        <f t="shared" si="186"/>
        <v>0</v>
      </c>
      <c r="AE96" s="65">
        <f t="shared" si="186"/>
        <v>0</v>
      </c>
      <c r="AF96" s="65">
        <f t="shared" si="186"/>
        <v>0</v>
      </c>
      <c r="AG96" s="65">
        <f t="shared" si="186"/>
        <v>0</v>
      </c>
      <c r="AH96" s="88">
        <f t="shared" si="186"/>
        <v>0</v>
      </c>
      <c r="AI96" s="89">
        <f t="shared" si="186"/>
        <v>24</v>
      </c>
      <c r="AJ96" s="64">
        <f t="shared" ref="AJ96:BO96" si="187">AJ47+AJ48+AJ49+AJ50</f>
        <v>62</v>
      </c>
      <c r="AK96" s="65">
        <f t="shared" si="187"/>
        <v>8</v>
      </c>
      <c r="AL96" s="65">
        <f t="shared" si="187"/>
        <v>0</v>
      </c>
      <c r="AM96" s="65">
        <f t="shared" si="187"/>
        <v>0</v>
      </c>
      <c r="AN96" s="65">
        <f t="shared" si="187"/>
        <v>0</v>
      </c>
      <c r="AO96" s="65">
        <f t="shared" si="187"/>
        <v>0.4</v>
      </c>
      <c r="AP96" s="88">
        <f t="shared" si="187"/>
        <v>0</v>
      </c>
      <c r="AQ96" s="89">
        <f t="shared" si="187"/>
        <v>70.400000000000006</v>
      </c>
      <c r="AR96" s="64">
        <f t="shared" si="187"/>
        <v>0</v>
      </c>
      <c r="AS96" s="65">
        <f t="shared" si="187"/>
        <v>0</v>
      </c>
      <c r="AT96" s="65">
        <f t="shared" si="187"/>
        <v>0</v>
      </c>
      <c r="AU96" s="65">
        <f t="shared" si="187"/>
        <v>0</v>
      </c>
      <c r="AV96" s="65">
        <f t="shared" si="187"/>
        <v>0</v>
      </c>
      <c r="AW96" s="65">
        <f t="shared" si="187"/>
        <v>0</v>
      </c>
      <c r="AX96" s="88">
        <f t="shared" si="187"/>
        <v>0</v>
      </c>
      <c r="AY96" s="89">
        <f t="shared" si="187"/>
        <v>0</v>
      </c>
      <c r="AZ96" s="64">
        <f t="shared" si="187"/>
        <v>51</v>
      </c>
      <c r="BA96" s="65">
        <f t="shared" si="187"/>
        <v>10</v>
      </c>
      <c r="BB96" s="65">
        <f t="shared" si="187"/>
        <v>0</v>
      </c>
      <c r="BC96" s="65">
        <f t="shared" si="187"/>
        <v>2.2999999999999998</v>
      </c>
      <c r="BD96" s="65">
        <f t="shared" si="187"/>
        <v>0</v>
      </c>
      <c r="BE96" s="65">
        <f t="shared" si="187"/>
        <v>0</v>
      </c>
      <c r="BF96" s="88">
        <f t="shared" si="187"/>
        <v>0</v>
      </c>
      <c r="BG96" s="89">
        <f t="shared" si="187"/>
        <v>63.3</v>
      </c>
      <c r="BH96" s="64">
        <f t="shared" si="187"/>
        <v>356</v>
      </c>
      <c r="BI96" s="65">
        <f t="shared" si="187"/>
        <v>56</v>
      </c>
      <c r="BJ96" s="65">
        <f t="shared" si="187"/>
        <v>6</v>
      </c>
      <c r="BK96" s="65">
        <f t="shared" si="187"/>
        <v>9.1999999999999993</v>
      </c>
      <c r="BL96" s="65">
        <f t="shared" si="187"/>
        <v>10</v>
      </c>
      <c r="BM96" s="65">
        <f t="shared" si="187"/>
        <v>2</v>
      </c>
      <c r="BN96" s="88">
        <f t="shared" si="187"/>
        <v>0</v>
      </c>
      <c r="BO96" s="89">
        <f t="shared" si="187"/>
        <v>439.2</v>
      </c>
      <c r="BP96" s="64">
        <f t="shared" ref="BP96:CU96" si="188">BP47+BP48+BP49+BP50</f>
        <v>33</v>
      </c>
      <c r="BQ96" s="65">
        <f t="shared" si="188"/>
        <v>5</v>
      </c>
      <c r="BR96" s="65">
        <f t="shared" si="188"/>
        <v>0</v>
      </c>
      <c r="BS96" s="65">
        <f t="shared" si="188"/>
        <v>0</v>
      </c>
      <c r="BT96" s="65">
        <f t="shared" si="188"/>
        <v>0</v>
      </c>
      <c r="BU96" s="65">
        <f t="shared" si="188"/>
        <v>0.8</v>
      </c>
      <c r="BV96" s="88">
        <f t="shared" si="188"/>
        <v>0</v>
      </c>
      <c r="BW96" s="89">
        <f t="shared" si="188"/>
        <v>38.799999999999997</v>
      </c>
      <c r="BX96" s="64">
        <f t="shared" si="188"/>
        <v>31</v>
      </c>
      <c r="BY96" s="65">
        <f t="shared" si="188"/>
        <v>12</v>
      </c>
      <c r="BZ96" s="65">
        <f t="shared" si="188"/>
        <v>1.5</v>
      </c>
      <c r="CA96" s="65">
        <f t="shared" si="188"/>
        <v>0</v>
      </c>
      <c r="CB96" s="65">
        <f t="shared" si="188"/>
        <v>0</v>
      </c>
      <c r="CC96" s="65">
        <f t="shared" si="188"/>
        <v>0</v>
      </c>
      <c r="CD96" s="88">
        <f t="shared" si="188"/>
        <v>0</v>
      </c>
      <c r="CE96" s="89">
        <f t="shared" si="188"/>
        <v>44.5</v>
      </c>
      <c r="CF96" s="64">
        <f t="shared" si="188"/>
        <v>0</v>
      </c>
      <c r="CG96" s="65">
        <f t="shared" si="188"/>
        <v>0</v>
      </c>
      <c r="CH96" s="65">
        <f t="shared" si="188"/>
        <v>0</v>
      </c>
      <c r="CI96" s="65">
        <f t="shared" si="188"/>
        <v>0</v>
      </c>
      <c r="CJ96" s="65">
        <f t="shared" si="188"/>
        <v>0</v>
      </c>
      <c r="CK96" s="65">
        <f t="shared" si="188"/>
        <v>0</v>
      </c>
      <c r="CL96" s="88">
        <f t="shared" si="188"/>
        <v>0</v>
      </c>
      <c r="CM96" s="89">
        <f t="shared" si="188"/>
        <v>0</v>
      </c>
      <c r="CN96" s="64">
        <f t="shared" si="188"/>
        <v>22</v>
      </c>
      <c r="CO96" s="65">
        <f t="shared" si="188"/>
        <v>1</v>
      </c>
      <c r="CP96" s="65">
        <f t="shared" si="188"/>
        <v>0</v>
      </c>
      <c r="CQ96" s="65">
        <f t="shared" si="188"/>
        <v>0</v>
      </c>
      <c r="CR96" s="65">
        <f t="shared" si="188"/>
        <v>0</v>
      </c>
      <c r="CS96" s="65">
        <f t="shared" si="188"/>
        <v>0</v>
      </c>
      <c r="CT96" s="88">
        <f t="shared" si="188"/>
        <v>0</v>
      </c>
      <c r="CU96" s="89">
        <f t="shared" si="188"/>
        <v>23</v>
      </c>
      <c r="CV96" s="64">
        <f t="shared" ref="CV96:EA96" si="189">CV47+CV48+CV49+CV50</f>
        <v>29</v>
      </c>
      <c r="CW96" s="65">
        <f t="shared" si="189"/>
        <v>1</v>
      </c>
      <c r="CX96" s="65">
        <f t="shared" si="189"/>
        <v>0</v>
      </c>
      <c r="CY96" s="65">
        <f t="shared" si="189"/>
        <v>0</v>
      </c>
      <c r="CZ96" s="65">
        <f t="shared" si="189"/>
        <v>0</v>
      </c>
      <c r="DA96" s="65">
        <f t="shared" si="189"/>
        <v>0</v>
      </c>
      <c r="DB96" s="88">
        <f t="shared" si="189"/>
        <v>0</v>
      </c>
      <c r="DC96" s="89">
        <f t="shared" si="189"/>
        <v>30</v>
      </c>
      <c r="DD96" s="64">
        <f t="shared" si="189"/>
        <v>637</v>
      </c>
      <c r="DE96" s="65">
        <f t="shared" si="189"/>
        <v>63</v>
      </c>
      <c r="DF96" s="65">
        <f t="shared" si="189"/>
        <v>9</v>
      </c>
      <c r="DG96" s="65">
        <f t="shared" si="189"/>
        <v>4.5999999999999996</v>
      </c>
      <c r="DH96" s="65">
        <f t="shared" si="189"/>
        <v>6</v>
      </c>
      <c r="DI96" s="65">
        <f t="shared" si="189"/>
        <v>2</v>
      </c>
      <c r="DJ96" s="88">
        <f t="shared" si="189"/>
        <v>0</v>
      </c>
      <c r="DK96" s="89">
        <f t="shared" si="189"/>
        <v>721.6</v>
      </c>
      <c r="DL96" s="64">
        <f t="shared" si="189"/>
        <v>43</v>
      </c>
      <c r="DM96" s="65">
        <f t="shared" si="189"/>
        <v>2</v>
      </c>
      <c r="DN96" s="65">
        <f t="shared" si="189"/>
        <v>0</v>
      </c>
      <c r="DO96" s="65">
        <f t="shared" si="189"/>
        <v>0</v>
      </c>
      <c r="DP96" s="65">
        <f t="shared" si="189"/>
        <v>0</v>
      </c>
      <c r="DQ96" s="65">
        <f t="shared" si="189"/>
        <v>0</v>
      </c>
      <c r="DR96" s="88">
        <f t="shared" si="189"/>
        <v>0</v>
      </c>
      <c r="DS96" s="89">
        <f t="shared" si="189"/>
        <v>45</v>
      </c>
      <c r="DT96" s="64">
        <f t="shared" si="189"/>
        <v>0</v>
      </c>
      <c r="DU96" s="65">
        <f t="shared" si="189"/>
        <v>0</v>
      </c>
      <c r="DV96" s="65">
        <f t="shared" si="189"/>
        <v>0</v>
      </c>
      <c r="DW96" s="65">
        <f t="shared" si="189"/>
        <v>0</v>
      </c>
      <c r="DX96" s="65">
        <f t="shared" si="189"/>
        <v>0</v>
      </c>
      <c r="DY96" s="65">
        <f t="shared" si="189"/>
        <v>0</v>
      </c>
      <c r="DZ96" s="88">
        <f t="shared" si="189"/>
        <v>0</v>
      </c>
      <c r="EA96" s="89">
        <f t="shared" si="189"/>
        <v>0</v>
      </c>
    </row>
    <row r="97" spans="1:131" s="2" customFormat="1" ht="15" customHeight="1">
      <c r="A97" s="61">
        <f t="shared" si="98"/>
        <v>0.71874999999999989</v>
      </c>
      <c r="B97" s="62" t="s">
        <v>57</v>
      </c>
      <c r="C97" s="63">
        <f t="shared" si="99"/>
        <v>0.76041666666666641</v>
      </c>
      <c r="D97" s="64">
        <f t="shared" ref="D97:AI97" si="190">D48+D49+D50+D51</f>
        <v>0</v>
      </c>
      <c r="E97" s="65">
        <f t="shared" si="190"/>
        <v>0</v>
      </c>
      <c r="F97" s="65">
        <f t="shared" si="190"/>
        <v>0</v>
      </c>
      <c r="G97" s="65">
        <f t="shared" si="190"/>
        <v>0</v>
      </c>
      <c r="H97" s="65">
        <f t="shared" si="190"/>
        <v>0</v>
      </c>
      <c r="I97" s="65">
        <f t="shared" si="190"/>
        <v>0</v>
      </c>
      <c r="J97" s="88">
        <f t="shared" si="190"/>
        <v>0</v>
      </c>
      <c r="K97" s="89">
        <f t="shared" si="190"/>
        <v>0</v>
      </c>
      <c r="L97" s="64">
        <f t="shared" si="190"/>
        <v>79</v>
      </c>
      <c r="M97" s="65">
        <f t="shared" si="190"/>
        <v>10</v>
      </c>
      <c r="N97" s="65">
        <f t="shared" si="190"/>
        <v>1.5</v>
      </c>
      <c r="O97" s="65">
        <f t="shared" si="190"/>
        <v>0</v>
      </c>
      <c r="P97" s="65">
        <f t="shared" si="190"/>
        <v>0</v>
      </c>
      <c r="Q97" s="65">
        <f t="shared" si="190"/>
        <v>0</v>
      </c>
      <c r="R97" s="88">
        <f t="shared" si="190"/>
        <v>0</v>
      </c>
      <c r="S97" s="89">
        <f t="shared" si="190"/>
        <v>90.5</v>
      </c>
      <c r="T97" s="64">
        <f t="shared" si="190"/>
        <v>43</v>
      </c>
      <c r="U97" s="65">
        <f t="shared" si="190"/>
        <v>9</v>
      </c>
      <c r="V97" s="65">
        <f t="shared" si="190"/>
        <v>3</v>
      </c>
      <c r="W97" s="65">
        <f t="shared" si="190"/>
        <v>0</v>
      </c>
      <c r="X97" s="65">
        <f t="shared" si="190"/>
        <v>0</v>
      </c>
      <c r="Y97" s="65">
        <f t="shared" si="190"/>
        <v>0.4</v>
      </c>
      <c r="Z97" s="88">
        <f t="shared" si="190"/>
        <v>0.2</v>
      </c>
      <c r="AA97" s="89">
        <f t="shared" si="190"/>
        <v>55.599999999999994</v>
      </c>
      <c r="AB97" s="64">
        <f t="shared" si="190"/>
        <v>23</v>
      </c>
      <c r="AC97" s="65">
        <f t="shared" si="190"/>
        <v>2</v>
      </c>
      <c r="AD97" s="65">
        <f t="shared" si="190"/>
        <v>0</v>
      </c>
      <c r="AE97" s="65">
        <f t="shared" si="190"/>
        <v>0</v>
      </c>
      <c r="AF97" s="65">
        <f t="shared" si="190"/>
        <v>0</v>
      </c>
      <c r="AG97" s="65">
        <f t="shared" si="190"/>
        <v>0</v>
      </c>
      <c r="AH97" s="88">
        <f t="shared" si="190"/>
        <v>0</v>
      </c>
      <c r="AI97" s="89">
        <f t="shared" si="190"/>
        <v>25</v>
      </c>
      <c r="AJ97" s="64">
        <f t="shared" ref="AJ97:BO97" si="191">AJ48+AJ49+AJ50+AJ51</f>
        <v>59</v>
      </c>
      <c r="AK97" s="65">
        <f t="shared" si="191"/>
        <v>8</v>
      </c>
      <c r="AL97" s="65">
        <f t="shared" si="191"/>
        <v>0</v>
      </c>
      <c r="AM97" s="65">
        <f t="shared" si="191"/>
        <v>0</v>
      </c>
      <c r="AN97" s="65">
        <f t="shared" si="191"/>
        <v>0</v>
      </c>
      <c r="AO97" s="65">
        <f t="shared" si="191"/>
        <v>0.4</v>
      </c>
      <c r="AP97" s="88">
        <f t="shared" si="191"/>
        <v>0</v>
      </c>
      <c r="AQ97" s="89">
        <f t="shared" si="191"/>
        <v>67.400000000000006</v>
      </c>
      <c r="AR97" s="64">
        <f t="shared" si="191"/>
        <v>0</v>
      </c>
      <c r="AS97" s="65">
        <f t="shared" si="191"/>
        <v>0</v>
      </c>
      <c r="AT97" s="65">
        <f t="shared" si="191"/>
        <v>0</v>
      </c>
      <c r="AU97" s="65">
        <f t="shared" si="191"/>
        <v>0</v>
      </c>
      <c r="AV97" s="65">
        <f t="shared" si="191"/>
        <v>0</v>
      </c>
      <c r="AW97" s="65">
        <f t="shared" si="191"/>
        <v>0</v>
      </c>
      <c r="AX97" s="88">
        <f t="shared" si="191"/>
        <v>0</v>
      </c>
      <c r="AY97" s="89">
        <f t="shared" si="191"/>
        <v>0</v>
      </c>
      <c r="AZ97" s="64">
        <f t="shared" si="191"/>
        <v>46</v>
      </c>
      <c r="BA97" s="65">
        <f t="shared" si="191"/>
        <v>8</v>
      </c>
      <c r="BB97" s="65">
        <f t="shared" si="191"/>
        <v>0</v>
      </c>
      <c r="BC97" s="65">
        <f t="shared" si="191"/>
        <v>2.2999999999999998</v>
      </c>
      <c r="BD97" s="65">
        <f t="shared" si="191"/>
        <v>0</v>
      </c>
      <c r="BE97" s="65">
        <f t="shared" si="191"/>
        <v>0</v>
      </c>
      <c r="BF97" s="88">
        <f t="shared" si="191"/>
        <v>0</v>
      </c>
      <c r="BG97" s="89">
        <f t="shared" si="191"/>
        <v>56.3</v>
      </c>
      <c r="BH97" s="64">
        <f t="shared" si="191"/>
        <v>359</v>
      </c>
      <c r="BI97" s="65">
        <f t="shared" si="191"/>
        <v>42</v>
      </c>
      <c r="BJ97" s="65">
        <f t="shared" si="191"/>
        <v>7.5</v>
      </c>
      <c r="BK97" s="65">
        <f t="shared" si="191"/>
        <v>6.8999999999999995</v>
      </c>
      <c r="BL97" s="65">
        <f t="shared" si="191"/>
        <v>8</v>
      </c>
      <c r="BM97" s="65">
        <f t="shared" si="191"/>
        <v>2.8</v>
      </c>
      <c r="BN97" s="88">
        <f t="shared" si="191"/>
        <v>0</v>
      </c>
      <c r="BO97" s="89">
        <f t="shared" si="191"/>
        <v>426.2</v>
      </c>
      <c r="BP97" s="64">
        <f t="shared" ref="BP97:CU97" si="192">BP48+BP49+BP50+BP51</f>
        <v>30</v>
      </c>
      <c r="BQ97" s="65">
        <f t="shared" si="192"/>
        <v>3</v>
      </c>
      <c r="BR97" s="65">
        <f t="shared" si="192"/>
        <v>0</v>
      </c>
      <c r="BS97" s="65">
        <f t="shared" si="192"/>
        <v>0</v>
      </c>
      <c r="BT97" s="65">
        <f t="shared" si="192"/>
        <v>0</v>
      </c>
      <c r="BU97" s="65">
        <f t="shared" si="192"/>
        <v>0.8</v>
      </c>
      <c r="BV97" s="88">
        <f t="shared" si="192"/>
        <v>0</v>
      </c>
      <c r="BW97" s="89">
        <f t="shared" si="192"/>
        <v>33.799999999999997</v>
      </c>
      <c r="BX97" s="64">
        <f t="shared" si="192"/>
        <v>29</v>
      </c>
      <c r="BY97" s="65">
        <f t="shared" si="192"/>
        <v>13</v>
      </c>
      <c r="BZ97" s="65">
        <f t="shared" si="192"/>
        <v>1.5</v>
      </c>
      <c r="CA97" s="65">
        <f t="shared" si="192"/>
        <v>0</v>
      </c>
      <c r="CB97" s="65">
        <f t="shared" si="192"/>
        <v>0</v>
      </c>
      <c r="CC97" s="65">
        <f t="shared" si="192"/>
        <v>0</v>
      </c>
      <c r="CD97" s="88">
        <f t="shared" si="192"/>
        <v>0.2</v>
      </c>
      <c r="CE97" s="89">
        <f t="shared" si="192"/>
        <v>43.7</v>
      </c>
      <c r="CF97" s="64">
        <f t="shared" si="192"/>
        <v>0</v>
      </c>
      <c r="CG97" s="65">
        <f t="shared" si="192"/>
        <v>0</v>
      </c>
      <c r="CH97" s="65">
        <f t="shared" si="192"/>
        <v>0</v>
      </c>
      <c r="CI97" s="65">
        <f t="shared" si="192"/>
        <v>0</v>
      </c>
      <c r="CJ97" s="65">
        <f t="shared" si="192"/>
        <v>0</v>
      </c>
      <c r="CK97" s="65">
        <f t="shared" si="192"/>
        <v>0</v>
      </c>
      <c r="CL97" s="88">
        <f t="shared" si="192"/>
        <v>0</v>
      </c>
      <c r="CM97" s="89">
        <f t="shared" si="192"/>
        <v>0</v>
      </c>
      <c r="CN97" s="64">
        <f t="shared" si="192"/>
        <v>18</v>
      </c>
      <c r="CO97" s="65">
        <f t="shared" si="192"/>
        <v>1</v>
      </c>
      <c r="CP97" s="65">
        <f t="shared" si="192"/>
        <v>0</v>
      </c>
      <c r="CQ97" s="65">
        <f t="shared" si="192"/>
        <v>0</v>
      </c>
      <c r="CR97" s="65">
        <f t="shared" si="192"/>
        <v>0</v>
      </c>
      <c r="CS97" s="65">
        <f t="shared" si="192"/>
        <v>0</v>
      </c>
      <c r="CT97" s="88">
        <f t="shared" si="192"/>
        <v>0</v>
      </c>
      <c r="CU97" s="89">
        <f t="shared" si="192"/>
        <v>19</v>
      </c>
      <c r="CV97" s="64">
        <f t="shared" ref="CV97:EA97" si="193">CV48+CV49+CV50+CV51</f>
        <v>32</v>
      </c>
      <c r="CW97" s="65">
        <f t="shared" si="193"/>
        <v>1</v>
      </c>
      <c r="CX97" s="65">
        <f t="shared" si="193"/>
        <v>0</v>
      </c>
      <c r="CY97" s="65">
        <f t="shared" si="193"/>
        <v>0</v>
      </c>
      <c r="CZ97" s="65">
        <f t="shared" si="193"/>
        <v>0</v>
      </c>
      <c r="DA97" s="65">
        <f t="shared" si="193"/>
        <v>0</v>
      </c>
      <c r="DB97" s="88">
        <f t="shared" si="193"/>
        <v>0</v>
      </c>
      <c r="DC97" s="89">
        <f t="shared" si="193"/>
        <v>33</v>
      </c>
      <c r="DD97" s="64">
        <f t="shared" si="193"/>
        <v>574</v>
      </c>
      <c r="DE97" s="65">
        <f t="shared" si="193"/>
        <v>49</v>
      </c>
      <c r="DF97" s="65">
        <f t="shared" si="193"/>
        <v>6</v>
      </c>
      <c r="DG97" s="65">
        <f t="shared" si="193"/>
        <v>4.5999999999999996</v>
      </c>
      <c r="DH97" s="65">
        <f t="shared" si="193"/>
        <v>6</v>
      </c>
      <c r="DI97" s="65">
        <f t="shared" si="193"/>
        <v>3.2</v>
      </c>
      <c r="DJ97" s="88">
        <f t="shared" si="193"/>
        <v>0</v>
      </c>
      <c r="DK97" s="89">
        <f t="shared" si="193"/>
        <v>642.80000000000007</v>
      </c>
      <c r="DL97" s="64">
        <f t="shared" si="193"/>
        <v>46</v>
      </c>
      <c r="DM97" s="65">
        <f t="shared" si="193"/>
        <v>2</v>
      </c>
      <c r="DN97" s="65">
        <f t="shared" si="193"/>
        <v>0</v>
      </c>
      <c r="DO97" s="65">
        <f t="shared" si="193"/>
        <v>0</v>
      </c>
      <c r="DP97" s="65">
        <f t="shared" si="193"/>
        <v>0</v>
      </c>
      <c r="DQ97" s="65">
        <f t="shared" si="193"/>
        <v>0</v>
      </c>
      <c r="DR97" s="88">
        <f t="shared" si="193"/>
        <v>0</v>
      </c>
      <c r="DS97" s="89">
        <f t="shared" si="193"/>
        <v>48</v>
      </c>
      <c r="DT97" s="64">
        <f t="shared" si="193"/>
        <v>0</v>
      </c>
      <c r="DU97" s="65">
        <f t="shared" si="193"/>
        <v>0</v>
      </c>
      <c r="DV97" s="65">
        <f t="shared" si="193"/>
        <v>0</v>
      </c>
      <c r="DW97" s="65">
        <f t="shared" si="193"/>
        <v>0</v>
      </c>
      <c r="DX97" s="65">
        <f t="shared" si="193"/>
        <v>0</v>
      </c>
      <c r="DY97" s="65">
        <f t="shared" si="193"/>
        <v>0</v>
      </c>
      <c r="DZ97" s="88">
        <f t="shared" si="193"/>
        <v>0</v>
      </c>
      <c r="EA97" s="89">
        <f t="shared" si="193"/>
        <v>0</v>
      </c>
    </row>
    <row r="98" spans="1:131" s="2" customFormat="1" ht="15" customHeight="1">
      <c r="A98" s="61">
        <f t="shared" si="98"/>
        <v>0.72916666666666652</v>
      </c>
      <c r="B98" s="62" t="s">
        <v>57</v>
      </c>
      <c r="C98" s="63">
        <f t="shared" si="99"/>
        <v>0.77083333333333304</v>
      </c>
      <c r="D98" s="64">
        <f t="shared" ref="D98:AI98" si="194">D49+D50+D51+D52</f>
        <v>0</v>
      </c>
      <c r="E98" s="65">
        <f t="shared" si="194"/>
        <v>0</v>
      </c>
      <c r="F98" s="65">
        <f t="shared" si="194"/>
        <v>0</v>
      </c>
      <c r="G98" s="65">
        <f t="shared" si="194"/>
        <v>0</v>
      </c>
      <c r="H98" s="65">
        <f t="shared" si="194"/>
        <v>0</v>
      </c>
      <c r="I98" s="65">
        <f t="shared" si="194"/>
        <v>0</v>
      </c>
      <c r="J98" s="88">
        <f t="shared" si="194"/>
        <v>0</v>
      </c>
      <c r="K98" s="89">
        <f t="shared" si="194"/>
        <v>0</v>
      </c>
      <c r="L98" s="64">
        <f t="shared" si="194"/>
        <v>56</v>
      </c>
      <c r="M98" s="65">
        <f t="shared" si="194"/>
        <v>4</v>
      </c>
      <c r="N98" s="65">
        <f t="shared" si="194"/>
        <v>1.5</v>
      </c>
      <c r="O98" s="65">
        <f t="shared" si="194"/>
        <v>0</v>
      </c>
      <c r="P98" s="65">
        <f t="shared" si="194"/>
        <v>0</v>
      </c>
      <c r="Q98" s="65">
        <f t="shared" si="194"/>
        <v>0.4</v>
      </c>
      <c r="R98" s="88">
        <f t="shared" si="194"/>
        <v>0</v>
      </c>
      <c r="S98" s="89">
        <f t="shared" si="194"/>
        <v>61.9</v>
      </c>
      <c r="T98" s="64">
        <f t="shared" si="194"/>
        <v>43</v>
      </c>
      <c r="U98" s="65">
        <f t="shared" si="194"/>
        <v>8</v>
      </c>
      <c r="V98" s="65">
        <f t="shared" si="194"/>
        <v>3</v>
      </c>
      <c r="W98" s="65">
        <f t="shared" si="194"/>
        <v>0</v>
      </c>
      <c r="X98" s="65">
        <f t="shared" si="194"/>
        <v>0</v>
      </c>
      <c r="Y98" s="65">
        <f t="shared" si="194"/>
        <v>0.8</v>
      </c>
      <c r="Z98" s="88">
        <f t="shared" si="194"/>
        <v>0.2</v>
      </c>
      <c r="AA98" s="89">
        <f t="shared" si="194"/>
        <v>54.999999999999993</v>
      </c>
      <c r="AB98" s="64">
        <f t="shared" si="194"/>
        <v>22</v>
      </c>
      <c r="AC98" s="65">
        <f t="shared" si="194"/>
        <v>1</v>
      </c>
      <c r="AD98" s="65">
        <f t="shared" si="194"/>
        <v>0</v>
      </c>
      <c r="AE98" s="65">
        <f t="shared" si="194"/>
        <v>0</v>
      </c>
      <c r="AF98" s="65">
        <f t="shared" si="194"/>
        <v>0</v>
      </c>
      <c r="AG98" s="65">
        <f t="shared" si="194"/>
        <v>0</v>
      </c>
      <c r="AH98" s="88">
        <f t="shared" si="194"/>
        <v>0</v>
      </c>
      <c r="AI98" s="89">
        <f t="shared" si="194"/>
        <v>23</v>
      </c>
      <c r="AJ98" s="64">
        <f t="shared" ref="AJ98:BO98" si="195">AJ49+AJ50+AJ51+AJ52</f>
        <v>50</v>
      </c>
      <c r="AK98" s="65">
        <f t="shared" si="195"/>
        <v>7</v>
      </c>
      <c r="AL98" s="65">
        <f t="shared" si="195"/>
        <v>0</v>
      </c>
      <c r="AM98" s="65">
        <f t="shared" si="195"/>
        <v>0</v>
      </c>
      <c r="AN98" s="65">
        <f t="shared" si="195"/>
        <v>0</v>
      </c>
      <c r="AO98" s="65">
        <f t="shared" si="195"/>
        <v>0.4</v>
      </c>
      <c r="AP98" s="88">
        <f t="shared" si="195"/>
        <v>0</v>
      </c>
      <c r="AQ98" s="89">
        <f t="shared" si="195"/>
        <v>57.4</v>
      </c>
      <c r="AR98" s="64">
        <f t="shared" si="195"/>
        <v>0</v>
      </c>
      <c r="AS98" s="65">
        <f t="shared" si="195"/>
        <v>0</v>
      </c>
      <c r="AT98" s="65">
        <f t="shared" si="195"/>
        <v>0</v>
      </c>
      <c r="AU98" s="65">
        <f t="shared" si="195"/>
        <v>0</v>
      </c>
      <c r="AV98" s="65">
        <f t="shared" si="195"/>
        <v>0</v>
      </c>
      <c r="AW98" s="65">
        <f t="shared" si="195"/>
        <v>0</v>
      </c>
      <c r="AX98" s="88">
        <f t="shared" si="195"/>
        <v>0</v>
      </c>
      <c r="AY98" s="89">
        <f t="shared" si="195"/>
        <v>0</v>
      </c>
      <c r="AZ98" s="64">
        <f t="shared" si="195"/>
        <v>33</v>
      </c>
      <c r="BA98" s="65">
        <f t="shared" si="195"/>
        <v>8</v>
      </c>
      <c r="BB98" s="65">
        <f t="shared" si="195"/>
        <v>0</v>
      </c>
      <c r="BC98" s="65">
        <f t="shared" si="195"/>
        <v>2.2999999999999998</v>
      </c>
      <c r="BD98" s="65">
        <f t="shared" si="195"/>
        <v>0</v>
      </c>
      <c r="BE98" s="65">
        <f t="shared" si="195"/>
        <v>0</v>
      </c>
      <c r="BF98" s="88">
        <f t="shared" si="195"/>
        <v>0</v>
      </c>
      <c r="BG98" s="89">
        <f t="shared" si="195"/>
        <v>43.3</v>
      </c>
      <c r="BH98" s="64">
        <f t="shared" si="195"/>
        <v>328</v>
      </c>
      <c r="BI98" s="65">
        <f t="shared" si="195"/>
        <v>35</v>
      </c>
      <c r="BJ98" s="65">
        <f t="shared" si="195"/>
        <v>7.5</v>
      </c>
      <c r="BK98" s="65">
        <f t="shared" si="195"/>
        <v>6.8999999999999995</v>
      </c>
      <c r="BL98" s="65">
        <f t="shared" si="195"/>
        <v>8</v>
      </c>
      <c r="BM98" s="65">
        <f t="shared" si="195"/>
        <v>3.1999999999999997</v>
      </c>
      <c r="BN98" s="88">
        <f t="shared" si="195"/>
        <v>0</v>
      </c>
      <c r="BO98" s="89">
        <f t="shared" si="195"/>
        <v>388.6</v>
      </c>
      <c r="BP98" s="64">
        <f t="shared" ref="BP98:CU98" si="196">BP49+BP50+BP51+BP52</f>
        <v>26</v>
      </c>
      <c r="BQ98" s="65">
        <f t="shared" si="196"/>
        <v>3</v>
      </c>
      <c r="BR98" s="65">
        <f t="shared" si="196"/>
        <v>0</v>
      </c>
      <c r="BS98" s="65">
        <f t="shared" si="196"/>
        <v>0</v>
      </c>
      <c r="BT98" s="65">
        <f t="shared" si="196"/>
        <v>0</v>
      </c>
      <c r="BU98" s="65">
        <f t="shared" si="196"/>
        <v>0.8</v>
      </c>
      <c r="BV98" s="88">
        <f t="shared" si="196"/>
        <v>0</v>
      </c>
      <c r="BW98" s="89">
        <f t="shared" si="196"/>
        <v>29.8</v>
      </c>
      <c r="BX98" s="64">
        <f t="shared" si="196"/>
        <v>27</v>
      </c>
      <c r="BY98" s="65">
        <f t="shared" si="196"/>
        <v>8</v>
      </c>
      <c r="BZ98" s="65">
        <f t="shared" si="196"/>
        <v>1.5</v>
      </c>
      <c r="CA98" s="65">
        <f t="shared" si="196"/>
        <v>0</v>
      </c>
      <c r="CB98" s="65">
        <f t="shared" si="196"/>
        <v>0</v>
      </c>
      <c r="CC98" s="65">
        <f t="shared" si="196"/>
        <v>0</v>
      </c>
      <c r="CD98" s="88">
        <f t="shared" si="196"/>
        <v>0.2</v>
      </c>
      <c r="CE98" s="89">
        <f t="shared" si="196"/>
        <v>36.700000000000003</v>
      </c>
      <c r="CF98" s="64">
        <f t="shared" si="196"/>
        <v>0</v>
      </c>
      <c r="CG98" s="65">
        <f t="shared" si="196"/>
        <v>0</v>
      </c>
      <c r="CH98" s="65">
        <f t="shared" si="196"/>
        <v>0</v>
      </c>
      <c r="CI98" s="65">
        <f t="shared" si="196"/>
        <v>0</v>
      </c>
      <c r="CJ98" s="65">
        <f t="shared" si="196"/>
        <v>0</v>
      </c>
      <c r="CK98" s="65">
        <f t="shared" si="196"/>
        <v>0</v>
      </c>
      <c r="CL98" s="88">
        <f t="shared" si="196"/>
        <v>0</v>
      </c>
      <c r="CM98" s="89">
        <f t="shared" si="196"/>
        <v>0</v>
      </c>
      <c r="CN98" s="64">
        <f t="shared" si="196"/>
        <v>16</v>
      </c>
      <c r="CO98" s="65">
        <f t="shared" si="196"/>
        <v>1</v>
      </c>
      <c r="CP98" s="65">
        <f t="shared" si="196"/>
        <v>0</v>
      </c>
      <c r="CQ98" s="65">
        <f t="shared" si="196"/>
        <v>0</v>
      </c>
      <c r="CR98" s="65">
        <f t="shared" si="196"/>
        <v>0</v>
      </c>
      <c r="CS98" s="65">
        <f t="shared" si="196"/>
        <v>0</v>
      </c>
      <c r="CT98" s="88">
        <f t="shared" si="196"/>
        <v>0</v>
      </c>
      <c r="CU98" s="89">
        <f t="shared" si="196"/>
        <v>17</v>
      </c>
      <c r="CV98" s="64">
        <f t="shared" ref="CV98:EA98" si="197">CV49+CV50+CV51+CV52</f>
        <v>25</v>
      </c>
      <c r="CW98" s="65">
        <f t="shared" si="197"/>
        <v>1</v>
      </c>
      <c r="CX98" s="65">
        <f t="shared" si="197"/>
        <v>0</v>
      </c>
      <c r="CY98" s="65">
        <f t="shared" si="197"/>
        <v>0</v>
      </c>
      <c r="CZ98" s="65">
        <f t="shared" si="197"/>
        <v>0</v>
      </c>
      <c r="DA98" s="65">
        <f t="shared" si="197"/>
        <v>0</v>
      </c>
      <c r="DB98" s="88">
        <f t="shared" si="197"/>
        <v>0</v>
      </c>
      <c r="DC98" s="89">
        <f t="shared" si="197"/>
        <v>26</v>
      </c>
      <c r="DD98" s="64">
        <f t="shared" si="197"/>
        <v>492</v>
      </c>
      <c r="DE98" s="65">
        <f t="shared" si="197"/>
        <v>40</v>
      </c>
      <c r="DF98" s="65">
        <f t="shared" si="197"/>
        <v>1.5</v>
      </c>
      <c r="DG98" s="65">
        <f t="shared" si="197"/>
        <v>4.5999999999999996</v>
      </c>
      <c r="DH98" s="65">
        <f t="shared" si="197"/>
        <v>8</v>
      </c>
      <c r="DI98" s="65">
        <f t="shared" si="197"/>
        <v>3.2</v>
      </c>
      <c r="DJ98" s="88">
        <f t="shared" si="197"/>
        <v>0</v>
      </c>
      <c r="DK98" s="89">
        <f t="shared" si="197"/>
        <v>549.30000000000007</v>
      </c>
      <c r="DL98" s="64">
        <f t="shared" si="197"/>
        <v>37</v>
      </c>
      <c r="DM98" s="65">
        <f t="shared" si="197"/>
        <v>1</v>
      </c>
      <c r="DN98" s="65">
        <f t="shared" si="197"/>
        <v>0</v>
      </c>
      <c r="DO98" s="65">
        <f t="shared" si="197"/>
        <v>0</v>
      </c>
      <c r="DP98" s="65">
        <f t="shared" si="197"/>
        <v>0</v>
      </c>
      <c r="DQ98" s="65">
        <f t="shared" si="197"/>
        <v>0</v>
      </c>
      <c r="DR98" s="88">
        <f t="shared" si="197"/>
        <v>0</v>
      </c>
      <c r="DS98" s="89">
        <f t="shared" si="197"/>
        <v>38</v>
      </c>
      <c r="DT98" s="64">
        <f t="shared" si="197"/>
        <v>0</v>
      </c>
      <c r="DU98" s="65">
        <f t="shared" si="197"/>
        <v>0</v>
      </c>
      <c r="DV98" s="65">
        <f t="shared" si="197"/>
        <v>0</v>
      </c>
      <c r="DW98" s="65">
        <f t="shared" si="197"/>
        <v>0</v>
      </c>
      <c r="DX98" s="65">
        <f t="shared" si="197"/>
        <v>0</v>
      </c>
      <c r="DY98" s="65">
        <f t="shared" si="197"/>
        <v>0</v>
      </c>
      <c r="DZ98" s="88">
        <f t="shared" si="197"/>
        <v>0</v>
      </c>
      <c r="EA98" s="89">
        <f t="shared" si="197"/>
        <v>0</v>
      </c>
    </row>
    <row r="99" spans="1:131" s="2" customFormat="1" ht="15" customHeight="1">
      <c r="A99" s="61">
        <f t="shared" si="98"/>
        <v>0.73958333333333315</v>
      </c>
      <c r="B99" s="62" t="s">
        <v>57</v>
      </c>
      <c r="C99" s="63">
        <f t="shared" si="99"/>
        <v>0.78124999999999967</v>
      </c>
      <c r="D99" s="64">
        <f t="shared" ref="D99:AI99" si="198">D50+D51+D52+D53</f>
        <v>0</v>
      </c>
      <c r="E99" s="65">
        <f t="shared" si="198"/>
        <v>0</v>
      </c>
      <c r="F99" s="65">
        <f t="shared" si="198"/>
        <v>0</v>
      </c>
      <c r="G99" s="65">
        <f t="shared" si="198"/>
        <v>0</v>
      </c>
      <c r="H99" s="65">
        <f t="shared" si="198"/>
        <v>0</v>
      </c>
      <c r="I99" s="65">
        <f t="shared" si="198"/>
        <v>0</v>
      </c>
      <c r="J99" s="88">
        <f t="shared" si="198"/>
        <v>0</v>
      </c>
      <c r="K99" s="89">
        <f t="shared" si="198"/>
        <v>0</v>
      </c>
      <c r="L99" s="64">
        <f t="shared" si="198"/>
        <v>45</v>
      </c>
      <c r="M99" s="65">
        <f t="shared" si="198"/>
        <v>4</v>
      </c>
      <c r="N99" s="65">
        <f t="shared" si="198"/>
        <v>0</v>
      </c>
      <c r="O99" s="65">
        <f t="shared" si="198"/>
        <v>0</v>
      </c>
      <c r="P99" s="65">
        <f t="shared" si="198"/>
        <v>0</v>
      </c>
      <c r="Q99" s="65">
        <f t="shared" si="198"/>
        <v>0.4</v>
      </c>
      <c r="R99" s="88">
        <f t="shared" si="198"/>
        <v>0</v>
      </c>
      <c r="S99" s="89">
        <f t="shared" si="198"/>
        <v>49.4</v>
      </c>
      <c r="T99" s="64">
        <f t="shared" si="198"/>
        <v>46</v>
      </c>
      <c r="U99" s="65">
        <f t="shared" si="198"/>
        <v>5</v>
      </c>
      <c r="V99" s="65">
        <f t="shared" si="198"/>
        <v>3</v>
      </c>
      <c r="W99" s="65">
        <f t="shared" si="198"/>
        <v>0</v>
      </c>
      <c r="X99" s="65">
        <f t="shared" si="198"/>
        <v>0</v>
      </c>
      <c r="Y99" s="65">
        <f t="shared" si="198"/>
        <v>0.8</v>
      </c>
      <c r="Z99" s="88">
        <f t="shared" si="198"/>
        <v>0.2</v>
      </c>
      <c r="AA99" s="89">
        <f t="shared" si="198"/>
        <v>55</v>
      </c>
      <c r="AB99" s="64">
        <f t="shared" si="198"/>
        <v>21</v>
      </c>
      <c r="AC99" s="65">
        <f t="shared" si="198"/>
        <v>1</v>
      </c>
      <c r="AD99" s="65">
        <f t="shared" si="198"/>
        <v>0</v>
      </c>
      <c r="AE99" s="65">
        <f t="shared" si="198"/>
        <v>0</v>
      </c>
      <c r="AF99" s="65">
        <f t="shared" si="198"/>
        <v>0</v>
      </c>
      <c r="AG99" s="65">
        <f t="shared" si="198"/>
        <v>0.4</v>
      </c>
      <c r="AH99" s="88">
        <f t="shared" si="198"/>
        <v>0</v>
      </c>
      <c r="AI99" s="89">
        <f t="shared" si="198"/>
        <v>22.4</v>
      </c>
      <c r="AJ99" s="64">
        <f t="shared" ref="AJ99:BO99" si="199">AJ50+AJ51+AJ52+AJ53</f>
        <v>41</v>
      </c>
      <c r="AK99" s="65">
        <f t="shared" si="199"/>
        <v>6</v>
      </c>
      <c r="AL99" s="65">
        <f t="shared" si="199"/>
        <v>0</v>
      </c>
      <c r="AM99" s="65">
        <f t="shared" si="199"/>
        <v>0</v>
      </c>
      <c r="AN99" s="65">
        <f t="shared" si="199"/>
        <v>0</v>
      </c>
      <c r="AO99" s="65">
        <f t="shared" si="199"/>
        <v>0</v>
      </c>
      <c r="AP99" s="88">
        <f t="shared" si="199"/>
        <v>0</v>
      </c>
      <c r="AQ99" s="89">
        <f t="shared" si="199"/>
        <v>47</v>
      </c>
      <c r="AR99" s="64">
        <f t="shared" si="199"/>
        <v>0</v>
      </c>
      <c r="AS99" s="65">
        <f t="shared" si="199"/>
        <v>0</v>
      </c>
      <c r="AT99" s="65">
        <f t="shared" si="199"/>
        <v>0</v>
      </c>
      <c r="AU99" s="65">
        <f t="shared" si="199"/>
        <v>0</v>
      </c>
      <c r="AV99" s="65">
        <f t="shared" si="199"/>
        <v>0</v>
      </c>
      <c r="AW99" s="65">
        <f t="shared" si="199"/>
        <v>0</v>
      </c>
      <c r="AX99" s="88">
        <f t="shared" si="199"/>
        <v>0</v>
      </c>
      <c r="AY99" s="89">
        <f t="shared" si="199"/>
        <v>0</v>
      </c>
      <c r="AZ99" s="64">
        <f t="shared" si="199"/>
        <v>29</v>
      </c>
      <c r="BA99" s="65">
        <f t="shared" si="199"/>
        <v>5</v>
      </c>
      <c r="BB99" s="65">
        <f t="shared" si="199"/>
        <v>0</v>
      </c>
      <c r="BC99" s="65">
        <f t="shared" si="199"/>
        <v>0</v>
      </c>
      <c r="BD99" s="65">
        <f t="shared" si="199"/>
        <v>0</v>
      </c>
      <c r="BE99" s="65">
        <f t="shared" si="199"/>
        <v>0</v>
      </c>
      <c r="BF99" s="88">
        <f t="shared" si="199"/>
        <v>0</v>
      </c>
      <c r="BG99" s="89">
        <f t="shared" si="199"/>
        <v>34</v>
      </c>
      <c r="BH99" s="64">
        <f t="shared" si="199"/>
        <v>289</v>
      </c>
      <c r="BI99" s="65">
        <f t="shared" si="199"/>
        <v>24</v>
      </c>
      <c r="BJ99" s="65">
        <f t="shared" si="199"/>
        <v>9</v>
      </c>
      <c r="BK99" s="65">
        <f t="shared" si="199"/>
        <v>4.5999999999999996</v>
      </c>
      <c r="BL99" s="65">
        <f t="shared" si="199"/>
        <v>8</v>
      </c>
      <c r="BM99" s="65">
        <f t="shared" si="199"/>
        <v>2.8</v>
      </c>
      <c r="BN99" s="88">
        <f t="shared" si="199"/>
        <v>0</v>
      </c>
      <c r="BO99" s="89">
        <f t="shared" si="199"/>
        <v>337.40000000000003</v>
      </c>
      <c r="BP99" s="64">
        <f t="shared" ref="BP99:CU99" si="200">BP50+BP51+BP52+BP53</f>
        <v>24</v>
      </c>
      <c r="BQ99" s="65">
        <f t="shared" si="200"/>
        <v>4</v>
      </c>
      <c r="BR99" s="65">
        <f t="shared" si="200"/>
        <v>0</v>
      </c>
      <c r="BS99" s="65">
        <f t="shared" si="200"/>
        <v>0</v>
      </c>
      <c r="BT99" s="65">
        <f t="shared" si="200"/>
        <v>0</v>
      </c>
      <c r="BU99" s="65">
        <f t="shared" si="200"/>
        <v>0.4</v>
      </c>
      <c r="BV99" s="88">
        <f t="shared" si="200"/>
        <v>0</v>
      </c>
      <c r="BW99" s="89">
        <f t="shared" si="200"/>
        <v>28.4</v>
      </c>
      <c r="BX99" s="64">
        <f t="shared" si="200"/>
        <v>26</v>
      </c>
      <c r="BY99" s="65">
        <f t="shared" si="200"/>
        <v>7</v>
      </c>
      <c r="BZ99" s="65">
        <f t="shared" si="200"/>
        <v>1.5</v>
      </c>
      <c r="CA99" s="65">
        <f t="shared" si="200"/>
        <v>0</v>
      </c>
      <c r="CB99" s="65">
        <f t="shared" si="200"/>
        <v>0</v>
      </c>
      <c r="CC99" s="65">
        <f t="shared" si="200"/>
        <v>0</v>
      </c>
      <c r="CD99" s="88">
        <f t="shared" si="200"/>
        <v>0.2</v>
      </c>
      <c r="CE99" s="89">
        <f t="shared" si="200"/>
        <v>34.700000000000003</v>
      </c>
      <c r="CF99" s="64">
        <f t="shared" si="200"/>
        <v>0</v>
      </c>
      <c r="CG99" s="65">
        <f t="shared" si="200"/>
        <v>0</v>
      </c>
      <c r="CH99" s="65">
        <f t="shared" si="200"/>
        <v>0</v>
      </c>
      <c r="CI99" s="65">
        <f t="shared" si="200"/>
        <v>0</v>
      </c>
      <c r="CJ99" s="65">
        <f t="shared" si="200"/>
        <v>0</v>
      </c>
      <c r="CK99" s="65">
        <f t="shared" si="200"/>
        <v>0</v>
      </c>
      <c r="CL99" s="88">
        <f t="shared" si="200"/>
        <v>0</v>
      </c>
      <c r="CM99" s="89">
        <f t="shared" si="200"/>
        <v>0</v>
      </c>
      <c r="CN99" s="64">
        <f t="shared" si="200"/>
        <v>16</v>
      </c>
      <c r="CO99" s="65">
        <f t="shared" si="200"/>
        <v>1</v>
      </c>
      <c r="CP99" s="65">
        <f t="shared" si="200"/>
        <v>0</v>
      </c>
      <c r="CQ99" s="65">
        <f t="shared" si="200"/>
        <v>0</v>
      </c>
      <c r="CR99" s="65">
        <f t="shared" si="200"/>
        <v>0</v>
      </c>
      <c r="CS99" s="65">
        <f t="shared" si="200"/>
        <v>0</v>
      </c>
      <c r="CT99" s="88">
        <f t="shared" si="200"/>
        <v>0</v>
      </c>
      <c r="CU99" s="89">
        <f t="shared" si="200"/>
        <v>17</v>
      </c>
      <c r="CV99" s="64">
        <f t="shared" ref="CV99:EA99" si="201">CV50+CV51+CV52+CV53</f>
        <v>14</v>
      </c>
      <c r="CW99" s="65">
        <f t="shared" si="201"/>
        <v>0</v>
      </c>
      <c r="CX99" s="65">
        <f t="shared" si="201"/>
        <v>0</v>
      </c>
      <c r="CY99" s="65">
        <f t="shared" si="201"/>
        <v>0</v>
      </c>
      <c r="CZ99" s="65">
        <f t="shared" si="201"/>
        <v>0</v>
      </c>
      <c r="DA99" s="65">
        <f t="shared" si="201"/>
        <v>0</v>
      </c>
      <c r="DB99" s="88">
        <f t="shared" si="201"/>
        <v>0</v>
      </c>
      <c r="DC99" s="89">
        <f t="shared" si="201"/>
        <v>14</v>
      </c>
      <c r="DD99" s="64">
        <f t="shared" si="201"/>
        <v>412</v>
      </c>
      <c r="DE99" s="65">
        <f t="shared" si="201"/>
        <v>37</v>
      </c>
      <c r="DF99" s="65">
        <f t="shared" si="201"/>
        <v>0</v>
      </c>
      <c r="DG99" s="65">
        <f t="shared" si="201"/>
        <v>2.2999999999999998</v>
      </c>
      <c r="DH99" s="65">
        <f t="shared" si="201"/>
        <v>8</v>
      </c>
      <c r="DI99" s="65">
        <f t="shared" si="201"/>
        <v>3.5999999999999996</v>
      </c>
      <c r="DJ99" s="88">
        <f t="shared" si="201"/>
        <v>0</v>
      </c>
      <c r="DK99" s="89">
        <f t="shared" si="201"/>
        <v>462.90000000000003</v>
      </c>
      <c r="DL99" s="64">
        <f t="shared" si="201"/>
        <v>27</v>
      </c>
      <c r="DM99" s="65">
        <f t="shared" si="201"/>
        <v>1</v>
      </c>
      <c r="DN99" s="65">
        <f t="shared" si="201"/>
        <v>0</v>
      </c>
      <c r="DO99" s="65">
        <f t="shared" si="201"/>
        <v>0</v>
      </c>
      <c r="DP99" s="65">
        <f t="shared" si="201"/>
        <v>0</v>
      </c>
      <c r="DQ99" s="65">
        <f t="shared" si="201"/>
        <v>0</v>
      </c>
      <c r="DR99" s="88">
        <f t="shared" si="201"/>
        <v>0</v>
      </c>
      <c r="DS99" s="89">
        <f t="shared" si="201"/>
        <v>28</v>
      </c>
      <c r="DT99" s="64">
        <f t="shared" si="201"/>
        <v>0</v>
      </c>
      <c r="DU99" s="65">
        <f t="shared" si="201"/>
        <v>0</v>
      </c>
      <c r="DV99" s="65">
        <f t="shared" si="201"/>
        <v>0</v>
      </c>
      <c r="DW99" s="65">
        <f t="shared" si="201"/>
        <v>0</v>
      </c>
      <c r="DX99" s="65">
        <f t="shared" si="201"/>
        <v>0</v>
      </c>
      <c r="DY99" s="65">
        <f t="shared" si="201"/>
        <v>0</v>
      </c>
      <c r="DZ99" s="88">
        <f t="shared" si="201"/>
        <v>0</v>
      </c>
      <c r="EA99" s="89">
        <f t="shared" si="201"/>
        <v>0</v>
      </c>
    </row>
    <row r="100" spans="1:131" s="2" customFormat="1" ht="15" customHeight="1">
      <c r="A100" s="105">
        <f t="shared" si="98"/>
        <v>0.74999999999999978</v>
      </c>
      <c r="B100" s="106" t="s">
        <v>57</v>
      </c>
      <c r="C100" s="107">
        <f t="shared" si="99"/>
        <v>0.7916666666666663</v>
      </c>
      <c r="D100" s="108">
        <f t="shared" ref="D100:K100" si="202">D51+D52+D53+D54</f>
        <v>0</v>
      </c>
      <c r="E100" s="109">
        <f t="shared" si="202"/>
        <v>0</v>
      </c>
      <c r="F100" s="109">
        <f t="shared" si="202"/>
        <v>0</v>
      </c>
      <c r="G100" s="109">
        <f t="shared" si="202"/>
        <v>0</v>
      </c>
      <c r="H100" s="109">
        <f t="shared" si="202"/>
        <v>0</v>
      </c>
      <c r="I100" s="109">
        <f t="shared" si="202"/>
        <v>0</v>
      </c>
      <c r="J100" s="120">
        <f t="shared" si="202"/>
        <v>0</v>
      </c>
      <c r="K100" s="121">
        <f t="shared" si="202"/>
        <v>0</v>
      </c>
      <c r="L100" s="108">
        <f t="shared" ref="L100:AA100" si="203">L51+L52+L53+L54</f>
        <v>33</v>
      </c>
      <c r="M100" s="109">
        <f t="shared" si="203"/>
        <v>4</v>
      </c>
      <c r="N100" s="109">
        <f t="shared" si="203"/>
        <v>0</v>
      </c>
      <c r="O100" s="109">
        <f t="shared" si="203"/>
        <v>0</v>
      </c>
      <c r="P100" s="109">
        <f t="shared" si="203"/>
        <v>0</v>
      </c>
      <c r="Q100" s="109">
        <f t="shared" si="203"/>
        <v>0.4</v>
      </c>
      <c r="R100" s="120">
        <f t="shared" si="203"/>
        <v>0</v>
      </c>
      <c r="S100" s="121">
        <f t="shared" si="203"/>
        <v>37.4</v>
      </c>
      <c r="T100" s="108">
        <f t="shared" si="203"/>
        <v>45</v>
      </c>
      <c r="U100" s="109">
        <f t="shared" si="203"/>
        <v>5</v>
      </c>
      <c r="V100" s="109">
        <f t="shared" si="203"/>
        <v>1.5</v>
      </c>
      <c r="W100" s="109">
        <f t="shared" si="203"/>
        <v>0</v>
      </c>
      <c r="X100" s="109">
        <f t="shared" si="203"/>
        <v>0</v>
      </c>
      <c r="Y100" s="109">
        <f t="shared" si="203"/>
        <v>0.4</v>
      </c>
      <c r="Z100" s="120">
        <f t="shared" si="203"/>
        <v>0.2</v>
      </c>
      <c r="AA100" s="121">
        <f t="shared" si="203"/>
        <v>52.099999999999994</v>
      </c>
      <c r="AB100" s="108">
        <f t="shared" ref="AB100:BG100" si="204">AB51+AB52+AB53+AB54</f>
        <v>18</v>
      </c>
      <c r="AC100" s="109">
        <f t="shared" si="204"/>
        <v>0</v>
      </c>
      <c r="AD100" s="109">
        <f t="shared" si="204"/>
        <v>0</v>
      </c>
      <c r="AE100" s="109">
        <f t="shared" si="204"/>
        <v>0</v>
      </c>
      <c r="AF100" s="109">
        <f t="shared" si="204"/>
        <v>0</v>
      </c>
      <c r="AG100" s="109">
        <f t="shared" si="204"/>
        <v>0.8</v>
      </c>
      <c r="AH100" s="120">
        <f t="shared" si="204"/>
        <v>0</v>
      </c>
      <c r="AI100" s="121">
        <f t="shared" si="204"/>
        <v>18.799999999999997</v>
      </c>
      <c r="AJ100" s="108">
        <f t="shared" si="204"/>
        <v>35</v>
      </c>
      <c r="AK100" s="109">
        <f t="shared" si="204"/>
        <v>5</v>
      </c>
      <c r="AL100" s="109">
        <f t="shared" si="204"/>
        <v>0</v>
      </c>
      <c r="AM100" s="109">
        <f t="shared" si="204"/>
        <v>0</v>
      </c>
      <c r="AN100" s="109">
        <f t="shared" si="204"/>
        <v>0</v>
      </c>
      <c r="AO100" s="109">
        <f t="shared" si="204"/>
        <v>0</v>
      </c>
      <c r="AP100" s="120">
        <f t="shared" si="204"/>
        <v>0</v>
      </c>
      <c r="AQ100" s="121">
        <f t="shared" si="204"/>
        <v>40</v>
      </c>
      <c r="AR100" s="108">
        <f t="shared" si="204"/>
        <v>0</v>
      </c>
      <c r="AS100" s="109">
        <f t="shared" si="204"/>
        <v>0</v>
      </c>
      <c r="AT100" s="109">
        <f t="shared" si="204"/>
        <v>0</v>
      </c>
      <c r="AU100" s="109">
        <f t="shared" si="204"/>
        <v>0</v>
      </c>
      <c r="AV100" s="109">
        <f t="shared" si="204"/>
        <v>0</v>
      </c>
      <c r="AW100" s="109">
        <f t="shared" si="204"/>
        <v>0</v>
      </c>
      <c r="AX100" s="120">
        <f t="shared" si="204"/>
        <v>0</v>
      </c>
      <c r="AY100" s="121">
        <f t="shared" si="204"/>
        <v>0</v>
      </c>
      <c r="AZ100" s="108">
        <f t="shared" si="204"/>
        <v>31</v>
      </c>
      <c r="BA100" s="109">
        <f t="shared" si="204"/>
        <v>5</v>
      </c>
      <c r="BB100" s="109">
        <f t="shared" si="204"/>
        <v>0</v>
      </c>
      <c r="BC100" s="109">
        <f t="shared" si="204"/>
        <v>0</v>
      </c>
      <c r="BD100" s="109">
        <f t="shared" si="204"/>
        <v>0</v>
      </c>
      <c r="BE100" s="109">
        <f t="shared" si="204"/>
        <v>0</v>
      </c>
      <c r="BF100" s="120">
        <f t="shared" si="204"/>
        <v>0</v>
      </c>
      <c r="BG100" s="121">
        <f t="shared" si="204"/>
        <v>36</v>
      </c>
      <c r="BH100" s="108">
        <f t="shared" ref="BH100:DK100" si="205">BH51+BH52+BH53+BH54</f>
        <v>262</v>
      </c>
      <c r="BI100" s="109">
        <f t="shared" si="205"/>
        <v>22</v>
      </c>
      <c r="BJ100" s="109">
        <f t="shared" si="205"/>
        <v>6</v>
      </c>
      <c r="BK100" s="109">
        <f t="shared" si="205"/>
        <v>2.2999999999999998</v>
      </c>
      <c r="BL100" s="109">
        <f t="shared" si="205"/>
        <v>4</v>
      </c>
      <c r="BM100" s="109">
        <f t="shared" si="205"/>
        <v>2.4000000000000004</v>
      </c>
      <c r="BN100" s="120">
        <f t="shared" si="205"/>
        <v>0</v>
      </c>
      <c r="BO100" s="121">
        <f t="shared" si="205"/>
        <v>298.7</v>
      </c>
      <c r="BP100" s="108">
        <f t="shared" si="205"/>
        <v>22</v>
      </c>
      <c r="BQ100" s="109">
        <f t="shared" si="205"/>
        <v>3</v>
      </c>
      <c r="BR100" s="109">
        <f t="shared" si="205"/>
        <v>0</v>
      </c>
      <c r="BS100" s="109">
        <f t="shared" si="205"/>
        <v>0</v>
      </c>
      <c r="BT100" s="109">
        <f t="shared" si="205"/>
        <v>0</v>
      </c>
      <c r="BU100" s="109">
        <f t="shared" si="205"/>
        <v>0</v>
      </c>
      <c r="BV100" s="120">
        <f t="shared" si="205"/>
        <v>0</v>
      </c>
      <c r="BW100" s="121">
        <f t="shared" si="205"/>
        <v>25</v>
      </c>
      <c r="BX100" s="108">
        <f t="shared" si="205"/>
        <v>24</v>
      </c>
      <c r="BY100" s="109">
        <f t="shared" si="205"/>
        <v>7</v>
      </c>
      <c r="BZ100" s="109">
        <f t="shared" si="205"/>
        <v>1.5</v>
      </c>
      <c r="CA100" s="109">
        <f t="shared" si="205"/>
        <v>0</v>
      </c>
      <c r="CB100" s="109">
        <f t="shared" si="205"/>
        <v>0</v>
      </c>
      <c r="CC100" s="109">
        <f t="shared" si="205"/>
        <v>0</v>
      </c>
      <c r="CD100" s="120">
        <f t="shared" si="205"/>
        <v>0.2</v>
      </c>
      <c r="CE100" s="121">
        <f t="shared" si="205"/>
        <v>32.700000000000003</v>
      </c>
      <c r="CF100" s="108">
        <f t="shared" si="205"/>
        <v>0</v>
      </c>
      <c r="CG100" s="109">
        <f t="shared" si="205"/>
        <v>0</v>
      </c>
      <c r="CH100" s="109">
        <f t="shared" si="205"/>
        <v>0</v>
      </c>
      <c r="CI100" s="109">
        <f t="shared" si="205"/>
        <v>0</v>
      </c>
      <c r="CJ100" s="109">
        <f t="shared" si="205"/>
        <v>0</v>
      </c>
      <c r="CK100" s="109">
        <f t="shared" si="205"/>
        <v>0</v>
      </c>
      <c r="CL100" s="120">
        <f t="shared" si="205"/>
        <v>0</v>
      </c>
      <c r="CM100" s="121">
        <f t="shared" si="205"/>
        <v>0</v>
      </c>
      <c r="CN100" s="108">
        <f t="shared" si="205"/>
        <v>12</v>
      </c>
      <c r="CO100" s="109">
        <f t="shared" si="205"/>
        <v>1</v>
      </c>
      <c r="CP100" s="109">
        <f t="shared" si="205"/>
        <v>0</v>
      </c>
      <c r="CQ100" s="109">
        <f t="shared" si="205"/>
        <v>0</v>
      </c>
      <c r="CR100" s="109">
        <f t="shared" si="205"/>
        <v>0</v>
      </c>
      <c r="CS100" s="109">
        <f t="shared" si="205"/>
        <v>0</v>
      </c>
      <c r="CT100" s="120">
        <f t="shared" si="205"/>
        <v>0</v>
      </c>
      <c r="CU100" s="121">
        <f t="shared" si="205"/>
        <v>13</v>
      </c>
      <c r="CV100" s="108">
        <f t="shared" si="205"/>
        <v>13</v>
      </c>
      <c r="CW100" s="109">
        <f t="shared" si="205"/>
        <v>0</v>
      </c>
      <c r="CX100" s="109">
        <f t="shared" si="205"/>
        <v>0</v>
      </c>
      <c r="CY100" s="109">
        <f t="shared" si="205"/>
        <v>0</v>
      </c>
      <c r="CZ100" s="109">
        <f t="shared" si="205"/>
        <v>0</v>
      </c>
      <c r="DA100" s="109">
        <f t="shared" si="205"/>
        <v>0</v>
      </c>
      <c r="DB100" s="120">
        <f t="shared" si="205"/>
        <v>0</v>
      </c>
      <c r="DC100" s="121">
        <f t="shared" si="205"/>
        <v>13</v>
      </c>
      <c r="DD100" s="108">
        <f t="shared" si="205"/>
        <v>339</v>
      </c>
      <c r="DE100" s="109">
        <f t="shared" si="205"/>
        <v>29</v>
      </c>
      <c r="DF100" s="109">
        <f t="shared" si="205"/>
        <v>0</v>
      </c>
      <c r="DG100" s="109">
        <f t="shared" si="205"/>
        <v>0</v>
      </c>
      <c r="DH100" s="109">
        <f t="shared" si="205"/>
        <v>8</v>
      </c>
      <c r="DI100" s="109">
        <f t="shared" si="205"/>
        <v>3.1999999999999997</v>
      </c>
      <c r="DJ100" s="120">
        <f t="shared" si="205"/>
        <v>0</v>
      </c>
      <c r="DK100" s="121">
        <f t="shared" si="205"/>
        <v>379.20000000000005</v>
      </c>
      <c r="DL100" s="108">
        <f t="shared" ref="DL100:EA100" si="206">DL51+DL52+DL53+DL54</f>
        <v>21</v>
      </c>
      <c r="DM100" s="109">
        <f t="shared" si="206"/>
        <v>1</v>
      </c>
      <c r="DN100" s="109">
        <f t="shared" si="206"/>
        <v>0</v>
      </c>
      <c r="DO100" s="109">
        <f t="shared" si="206"/>
        <v>0</v>
      </c>
      <c r="DP100" s="109">
        <f t="shared" si="206"/>
        <v>0</v>
      </c>
      <c r="DQ100" s="109">
        <f t="shared" si="206"/>
        <v>0</v>
      </c>
      <c r="DR100" s="120">
        <f t="shared" si="206"/>
        <v>0</v>
      </c>
      <c r="DS100" s="121">
        <f t="shared" si="206"/>
        <v>22</v>
      </c>
      <c r="DT100" s="108">
        <f t="shared" si="206"/>
        <v>0</v>
      </c>
      <c r="DU100" s="109">
        <f t="shared" si="206"/>
        <v>0</v>
      </c>
      <c r="DV100" s="109">
        <f t="shared" si="206"/>
        <v>0</v>
      </c>
      <c r="DW100" s="109">
        <f t="shared" si="206"/>
        <v>0</v>
      </c>
      <c r="DX100" s="109">
        <f t="shared" si="206"/>
        <v>0</v>
      </c>
      <c r="DY100" s="109">
        <f t="shared" si="206"/>
        <v>0</v>
      </c>
      <c r="DZ100" s="120">
        <f t="shared" si="206"/>
        <v>0</v>
      </c>
      <c r="EA100" s="121">
        <f t="shared" si="206"/>
        <v>0</v>
      </c>
    </row>
    <row r="101" spans="1:131" s="3" customFormat="1" ht="15" customHeight="1">
      <c r="A101" s="4"/>
      <c r="B101" s="55"/>
      <c r="C101" s="4"/>
    </row>
    <row r="102" spans="1:131" s="4" customFormat="1" ht="15" customHeight="1">
      <c r="A102" s="285" t="s">
        <v>33</v>
      </c>
      <c r="B102" s="286"/>
      <c r="C102" s="287"/>
      <c r="D102" s="110">
        <f t="shared" ref="D102:AI102" si="207">SUM(D7:D18)</f>
        <v>0</v>
      </c>
      <c r="E102" s="111">
        <f t="shared" si="207"/>
        <v>0</v>
      </c>
      <c r="F102" s="111">
        <f t="shared" si="207"/>
        <v>0</v>
      </c>
      <c r="G102" s="111">
        <f t="shared" si="207"/>
        <v>0</v>
      </c>
      <c r="H102" s="111">
        <f t="shared" si="207"/>
        <v>0</v>
      </c>
      <c r="I102" s="111">
        <f t="shared" si="207"/>
        <v>0</v>
      </c>
      <c r="J102" s="122">
        <f t="shared" si="207"/>
        <v>0</v>
      </c>
      <c r="K102" s="123">
        <f t="shared" si="207"/>
        <v>0</v>
      </c>
      <c r="L102" s="110">
        <f t="shared" si="207"/>
        <v>144</v>
      </c>
      <c r="M102" s="111">
        <f t="shared" si="207"/>
        <v>45</v>
      </c>
      <c r="N102" s="111">
        <f t="shared" si="207"/>
        <v>0</v>
      </c>
      <c r="O102" s="111">
        <f t="shared" si="207"/>
        <v>0</v>
      </c>
      <c r="P102" s="111">
        <f t="shared" si="207"/>
        <v>0</v>
      </c>
      <c r="Q102" s="111">
        <f t="shared" si="207"/>
        <v>0.4</v>
      </c>
      <c r="R102" s="122">
        <f t="shared" si="207"/>
        <v>0</v>
      </c>
      <c r="S102" s="123">
        <f t="shared" si="207"/>
        <v>189.4</v>
      </c>
      <c r="T102" s="110">
        <f t="shared" si="207"/>
        <v>77</v>
      </c>
      <c r="U102" s="111">
        <f t="shared" si="207"/>
        <v>23</v>
      </c>
      <c r="V102" s="111">
        <f t="shared" si="207"/>
        <v>0</v>
      </c>
      <c r="W102" s="111">
        <f t="shared" si="207"/>
        <v>0</v>
      </c>
      <c r="X102" s="111">
        <f t="shared" si="207"/>
        <v>0</v>
      </c>
      <c r="Y102" s="111">
        <f t="shared" si="207"/>
        <v>0</v>
      </c>
      <c r="Z102" s="122">
        <f t="shared" si="207"/>
        <v>0</v>
      </c>
      <c r="AA102" s="123">
        <f t="shared" si="207"/>
        <v>100</v>
      </c>
      <c r="AB102" s="110">
        <f t="shared" si="207"/>
        <v>39</v>
      </c>
      <c r="AC102" s="111">
        <f t="shared" si="207"/>
        <v>1</v>
      </c>
      <c r="AD102" s="111">
        <f t="shared" si="207"/>
        <v>0</v>
      </c>
      <c r="AE102" s="111">
        <f t="shared" si="207"/>
        <v>0</v>
      </c>
      <c r="AF102" s="111">
        <f t="shared" si="207"/>
        <v>0</v>
      </c>
      <c r="AG102" s="111">
        <f t="shared" si="207"/>
        <v>0</v>
      </c>
      <c r="AH102" s="122">
        <f t="shared" si="207"/>
        <v>0</v>
      </c>
      <c r="AI102" s="123">
        <f t="shared" si="207"/>
        <v>40</v>
      </c>
      <c r="AJ102" s="110">
        <f t="shared" ref="AJ102:BO102" si="208">SUM(AJ7:AJ18)</f>
        <v>236</v>
      </c>
      <c r="AK102" s="111">
        <f t="shared" si="208"/>
        <v>75</v>
      </c>
      <c r="AL102" s="111">
        <f t="shared" si="208"/>
        <v>3</v>
      </c>
      <c r="AM102" s="111">
        <f t="shared" si="208"/>
        <v>0</v>
      </c>
      <c r="AN102" s="111">
        <f t="shared" si="208"/>
        <v>0</v>
      </c>
      <c r="AO102" s="111">
        <f t="shared" si="208"/>
        <v>1.2000000000000002</v>
      </c>
      <c r="AP102" s="122">
        <f t="shared" si="208"/>
        <v>0</v>
      </c>
      <c r="AQ102" s="123">
        <f t="shared" si="208"/>
        <v>315.20000000000005</v>
      </c>
      <c r="AR102" s="110">
        <f t="shared" si="208"/>
        <v>0</v>
      </c>
      <c r="AS102" s="111">
        <f t="shared" si="208"/>
        <v>0</v>
      </c>
      <c r="AT102" s="111">
        <f t="shared" si="208"/>
        <v>0</v>
      </c>
      <c r="AU102" s="111">
        <f t="shared" si="208"/>
        <v>0</v>
      </c>
      <c r="AV102" s="111">
        <f t="shared" si="208"/>
        <v>0</v>
      </c>
      <c r="AW102" s="111">
        <f t="shared" si="208"/>
        <v>0</v>
      </c>
      <c r="AX102" s="122">
        <f t="shared" si="208"/>
        <v>0</v>
      </c>
      <c r="AY102" s="123">
        <f t="shared" si="208"/>
        <v>0</v>
      </c>
      <c r="AZ102" s="110">
        <f t="shared" si="208"/>
        <v>105</v>
      </c>
      <c r="BA102" s="111">
        <f t="shared" si="208"/>
        <v>25</v>
      </c>
      <c r="BB102" s="111">
        <f t="shared" si="208"/>
        <v>6</v>
      </c>
      <c r="BC102" s="111">
        <f t="shared" si="208"/>
        <v>0</v>
      </c>
      <c r="BD102" s="111">
        <f t="shared" si="208"/>
        <v>0</v>
      </c>
      <c r="BE102" s="111">
        <f t="shared" si="208"/>
        <v>1.2000000000000002</v>
      </c>
      <c r="BF102" s="122">
        <f t="shared" si="208"/>
        <v>0.2</v>
      </c>
      <c r="BG102" s="123">
        <f t="shared" si="208"/>
        <v>137.39999999999998</v>
      </c>
      <c r="BH102" s="110">
        <f t="shared" si="208"/>
        <v>1447</v>
      </c>
      <c r="BI102" s="111">
        <f t="shared" si="208"/>
        <v>233</v>
      </c>
      <c r="BJ102" s="111">
        <f t="shared" si="208"/>
        <v>55.5</v>
      </c>
      <c r="BK102" s="111">
        <f t="shared" si="208"/>
        <v>87.399999999999977</v>
      </c>
      <c r="BL102" s="111">
        <f t="shared" si="208"/>
        <v>18</v>
      </c>
      <c r="BM102" s="111">
        <f t="shared" si="208"/>
        <v>6</v>
      </c>
      <c r="BN102" s="122">
        <f t="shared" si="208"/>
        <v>0.4</v>
      </c>
      <c r="BO102" s="123">
        <f t="shared" si="208"/>
        <v>1847.3</v>
      </c>
      <c r="BP102" s="110">
        <f t="shared" ref="BP102:CU102" si="209">SUM(BP7:BP18)</f>
        <v>137</v>
      </c>
      <c r="BQ102" s="111">
        <f t="shared" si="209"/>
        <v>30</v>
      </c>
      <c r="BR102" s="111">
        <f t="shared" si="209"/>
        <v>0</v>
      </c>
      <c r="BS102" s="111">
        <f t="shared" si="209"/>
        <v>0</v>
      </c>
      <c r="BT102" s="111">
        <f t="shared" si="209"/>
        <v>0</v>
      </c>
      <c r="BU102" s="111">
        <f t="shared" si="209"/>
        <v>0.8</v>
      </c>
      <c r="BV102" s="122">
        <f t="shared" si="209"/>
        <v>0.4</v>
      </c>
      <c r="BW102" s="123">
        <f t="shared" si="209"/>
        <v>168.2</v>
      </c>
      <c r="BX102" s="110">
        <f t="shared" si="209"/>
        <v>94</v>
      </c>
      <c r="BY102" s="111">
        <f t="shared" si="209"/>
        <v>22</v>
      </c>
      <c r="BZ102" s="111">
        <f t="shared" si="209"/>
        <v>6</v>
      </c>
      <c r="CA102" s="111">
        <f t="shared" si="209"/>
        <v>0</v>
      </c>
      <c r="CB102" s="111">
        <f t="shared" si="209"/>
        <v>0</v>
      </c>
      <c r="CC102" s="111">
        <f t="shared" si="209"/>
        <v>0.4</v>
      </c>
      <c r="CD102" s="122">
        <f t="shared" si="209"/>
        <v>0.4</v>
      </c>
      <c r="CE102" s="123">
        <f t="shared" si="209"/>
        <v>122.8</v>
      </c>
      <c r="CF102" s="110">
        <f t="shared" si="209"/>
        <v>0</v>
      </c>
      <c r="CG102" s="111">
        <f t="shared" si="209"/>
        <v>0</v>
      </c>
      <c r="CH102" s="111">
        <f t="shared" si="209"/>
        <v>0</v>
      </c>
      <c r="CI102" s="111">
        <f t="shared" si="209"/>
        <v>0</v>
      </c>
      <c r="CJ102" s="111">
        <f t="shared" si="209"/>
        <v>0</v>
      </c>
      <c r="CK102" s="111">
        <f t="shared" si="209"/>
        <v>0</v>
      </c>
      <c r="CL102" s="122">
        <f t="shared" si="209"/>
        <v>0</v>
      </c>
      <c r="CM102" s="123">
        <f t="shared" si="209"/>
        <v>0</v>
      </c>
      <c r="CN102" s="110">
        <f t="shared" si="209"/>
        <v>60</v>
      </c>
      <c r="CO102" s="111">
        <f t="shared" si="209"/>
        <v>15</v>
      </c>
      <c r="CP102" s="111">
        <f t="shared" si="209"/>
        <v>3</v>
      </c>
      <c r="CQ102" s="111">
        <f t="shared" si="209"/>
        <v>0</v>
      </c>
      <c r="CR102" s="111">
        <f t="shared" si="209"/>
        <v>0</v>
      </c>
      <c r="CS102" s="111">
        <f t="shared" si="209"/>
        <v>0</v>
      </c>
      <c r="CT102" s="122">
        <f t="shared" si="209"/>
        <v>0</v>
      </c>
      <c r="CU102" s="123">
        <f t="shared" si="209"/>
        <v>78</v>
      </c>
      <c r="CV102" s="110">
        <f t="shared" ref="CV102:EA102" si="210">SUM(CV7:CV18)</f>
        <v>65</v>
      </c>
      <c r="CW102" s="111">
        <f t="shared" si="210"/>
        <v>4</v>
      </c>
      <c r="CX102" s="111">
        <f t="shared" si="210"/>
        <v>1.5</v>
      </c>
      <c r="CY102" s="111">
        <f t="shared" si="210"/>
        <v>0</v>
      </c>
      <c r="CZ102" s="111">
        <f t="shared" si="210"/>
        <v>0</v>
      </c>
      <c r="DA102" s="111">
        <f t="shared" si="210"/>
        <v>0</v>
      </c>
      <c r="DB102" s="122">
        <f t="shared" si="210"/>
        <v>0</v>
      </c>
      <c r="DC102" s="123">
        <f t="shared" si="210"/>
        <v>70.5</v>
      </c>
      <c r="DD102" s="110">
        <f t="shared" si="210"/>
        <v>855</v>
      </c>
      <c r="DE102" s="111">
        <f t="shared" si="210"/>
        <v>162</v>
      </c>
      <c r="DF102" s="111">
        <f t="shared" si="210"/>
        <v>36</v>
      </c>
      <c r="DG102" s="111">
        <f t="shared" si="210"/>
        <v>98.899999999999991</v>
      </c>
      <c r="DH102" s="111">
        <f t="shared" si="210"/>
        <v>16</v>
      </c>
      <c r="DI102" s="111">
        <f t="shared" si="210"/>
        <v>2</v>
      </c>
      <c r="DJ102" s="122">
        <f t="shared" si="210"/>
        <v>0</v>
      </c>
      <c r="DK102" s="123">
        <f t="shared" si="210"/>
        <v>1169.9000000000001</v>
      </c>
      <c r="DL102" s="110">
        <f t="shared" si="210"/>
        <v>49</v>
      </c>
      <c r="DM102" s="111">
        <f t="shared" si="210"/>
        <v>14</v>
      </c>
      <c r="DN102" s="111">
        <f t="shared" si="210"/>
        <v>1.5</v>
      </c>
      <c r="DO102" s="111">
        <f t="shared" si="210"/>
        <v>2.2999999999999998</v>
      </c>
      <c r="DP102" s="111">
        <f t="shared" si="210"/>
        <v>0</v>
      </c>
      <c r="DQ102" s="111">
        <f t="shared" si="210"/>
        <v>0</v>
      </c>
      <c r="DR102" s="122">
        <f t="shared" si="210"/>
        <v>0</v>
      </c>
      <c r="DS102" s="123">
        <f t="shared" si="210"/>
        <v>66.8</v>
      </c>
      <c r="DT102" s="110">
        <f t="shared" si="210"/>
        <v>0</v>
      </c>
      <c r="DU102" s="111">
        <f t="shared" si="210"/>
        <v>0</v>
      </c>
      <c r="DV102" s="111">
        <f t="shared" si="210"/>
        <v>0</v>
      </c>
      <c r="DW102" s="111">
        <f t="shared" si="210"/>
        <v>0</v>
      </c>
      <c r="DX102" s="111">
        <f t="shared" si="210"/>
        <v>0</v>
      </c>
      <c r="DY102" s="111">
        <f t="shared" si="210"/>
        <v>0</v>
      </c>
      <c r="DZ102" s="122">
        <f t="shared" si="210"/>
        <v>0</v>
      </c>
      <c r="EA102" s="123">
        <f t="shared" si="210"/>
        <v>0</v>
      </c>
    </row>
    <row r="103" spans="1:131" s="4" customFormat="1" ht="15" customHeight="1">
      <c r="B103" s="112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</row>
    <row r="104" spans="1:131" s="4" customFormat="1" ht="15" customHeight="1">
      <c r="A104" s="285" t="s">
        <v>34</v>
      </c>
      <c r="B104" s="286"/>
      <c r="C104" s="287"/>
      <c r="D104" s="110">
        <f>SUM(D19:D42)</f>
        <v>0</v>
      </c>
      <c r="E104" s="111">
        <f t="shared" ref="E104:BP104" si="211">SUM(E19:E42)</f>
        <v>0</v>
      </c>
      <c r="F104" s="111">
        <f t="shared" si="211"/>
        <v>0</v>
      </c>
      <c r="G104" s="111">
        <f t="shared" si="211"/>
        <v>0</v>
      </c>
      <c r="H104" s="111">
        <f t="shared" si="211"/>
        <v>0</v>
      </c>
      <c r="I104" s="111">
        <f t="shared" si="211"/>
        <v>0</v>
      </c>
      <c r="J104" s="122">
        <f t="shared" si="211"/>
        <v>0</v>
      </c>
      <c r="K104" s="123">
        <f t="shared" si="211"/>
        <v>0</v>
      </c>
      <c r="L104" s="110">
        <f t="shared" si="211"/>
        <v>227</v>
      </c>
      <c r="M104" s="111">
        <f t="shared" si="211"/>
        <v>86</v>
      </c>
      <c r="N104" s="111">
        <f t="shared" si="211"/>
        <v>9</v>
      </c>
      <c r="O104" s="111">
        <f t="shared" si="211"/>
        <v>2.2999999999999998</v>
      </c>
      <c r="P104" s="111">
        <f t="shared" si="211"/>
        <v>0</v>
      </c>
      <c r="Q104" s="111">
        <f t="shared" si="211"/>
        <v>0</v>
      </c>
      <c r="R104" s="122">
        <f t="shared" si="211"/>
        <v>0</v>
      </c>
      <c r="S104" s="123">
        <f t="shared" si="211"/>
        <v>324.3</v>
      </c>
      <c r="T104" s="110">
        <f t="shared" si="211"/>
        <v>136</v>
      </c>
      <c r="U104" s="111">
        <f t="shared" si="211"/>
        <v>23</v>
      </c>
      <c r="V104" s="111">
        <f t="shared" si="211"/>
        <v>1.5</v>
      </c>
      <c r="W104" s="111">
        <f t="shared" si="211"/>
        <v>0</v>
      </c>
      <c r="X104" s="111">
        <f t="shared" si="211"/>
        <v>0</v>
      </c>
      <c r="Y104" s="111">
        <f t="shared" si="211"/>
        <v>0.8</v>
      </c>
      <c r="Z104" s="122">
        <f t="shared" si="211"/>
        <v>0.2</v>
      </c>
      <c r="AA104" s="123">
        <f t="shared" si="211"/>
        <v>161.5</v>
      </c>
      <c r="AB104" s="110">
        <f t="shared" si="211"/>
        <v>78</v>
      </c>
      <c r="AC104" s="111">
        <f t="shared" si="211"/>
        <v>9</v>
      </c>
      <c r="AD104" s="111">
        <f t="shared" si="211"/>
        <v>0</v>
      </c>
      <c r="AE104" s="111">
        <f t="shared" si="211"/>
        <v>0</v>
      </c>
      <c r="AF104" s="111">
        <f t="shared" si="211"/>
        <v>0</v>
      </c>
      <c r="AG104" s="111">
        <f t="shared" si="211"/>
        <v>0.4</v>
      </c>
      <c r="AH104" s="122">
        <f t="shared" si="211"/>
        <v>0.2</v>
      </c>
      <c r="AI104" s="123">
        <f t="shared" si="211"/>
        <v>87.6</v>
      </c>
      <c r="AJ104" s="110">
        <f t="shared" si="211"/>
        <v>205</v>
      </c>
      <c r="AK104" s="111">
        <f t="shared" si="211"/>
        <v>87</v>
      </c>
      <c r="AL104" s="111">
        <f t="shared" si="211"/>
        <v>4.5</v>
      </c>
      <c r="AM104" s="111">
        <f t="shared" si="211"/>
        <v>0</v>
      </c>
      <c r="AN104" s="111">
        <f t="shared" si="211"/>
        <v>0</v>
      </c>
      <c r="AO104" s="111">
        <f t="shared" si="211"/>
        <v>0.8</v>
      </c>
      <c r="AP104" s="122">
        <f t="shared" si="211"/>
        <v>0.2</v>
      </c>
      <c r="AQ104" s="123">
        <f t="shared" si="211"/>
        <v>297.5</v>
      </c>
      <c r="AR104" s="110">
        <f t="shared" si="211"/>
        <v>0</v>
      </c>
      <c r="AS104" s="111">
        <f t="shared" si="211"/>
        <v>0</v>
      </c>
      <c r="AT104" s="111">
        <f t="shared" si="211"/>
        <v>0</v>
      </c>
      <c r="AU104" s="111">
        <f t="shared" si="211"/>
        <v>0</v>
      </c>
      <c r="AV104" s="111">
        <f t="shared" si="211"/>
        <v>0</v>
      </c>
      <c r="AW104" s="111">
        <f t="shared" si="211"/>
        <v>0</v>
      </c>
      <c r="AX104" s="122">
        <f t="shared" si="211"/>
        <v>0</v>
      </c>
      <c r="AY104" s="123">
        <f t="shared" si="211"/>
        <v>0</v>
      </c>
      <c r="AZ104" s="110">
        <f t="shared" si="211"/>
        <v>156</v>
      </c>
      <c r="BA104" s="111">
        <f t="shared" si="211"/>
        <v>55</v>
      </c>
      <c r="BB104" s="111">
        <f t="shared" si="211"/>
        <v>16.5</v>
      </c>
      <c r="BC104" s="111">
        <f t="shared" si="211"/>
        <v>4.5999999999999996</v>
      </c>
      <c r="BD104" s="111">
        <f t="shared" si="211"/>
        <v>0</v>
      </c>
      <c r="BE104" s="111">
        <f t="shared" si="211"/>
        <v>1.2000000000000002</v>
      </c>
      <c r="BF104" s="122">
        <f t="shared" si="211"/>
        <v>0.2</v>
      </c>
      <c r="BG104" s="123">
        <f t="shared" si="211"/>
        <v>233.5</v>
      </c>
      <c r="BH104" s="110">
        <f t="shared" si="211"/>
        <v>1819</v>
      </c>
      <c r="BI104" s="111">
        <f t="shared" si="211"/>
        <v>332</v>
      </c>
      <c r="BJ104" s="111">
        <f t="shared" si="211"/>
        <v>82.5</v>
      </c>
      <c r="BK104" s="111">
        <f t="shared" si="211"/>
        <v>156.4</v>
      </c>
      <c r="BL104" s="111">
        <f t="shared" si="211"/>
        <v>36</v>
      </c>
      <c r="BM104" s="111">
        <f t="shared" si="211"/>
        <v>8.0000000000000018</v>
      </c>
      <c r="BN104" s="122">
        <f t="shared" si="211"/>
        <v>0.8</v>
      </c>
      <c r="BO104" s="123">
        <f t="shared" si="211"/>
        <v>2434.7000000000007</v>
      </c>
      <c r="BP104" s="110">
        <f t="shared" si="211"/>
        <v>148</v>
      </c>
      <c r="BQ104" s="111">
        <f t="shared" ref="BQ104:EA104" si="212">SUM(BQ19:BQ42)</f>
        <v>38</v>
      </c>
      <c r="BR104" s="111">
        <f t="shared" si="212"/>
        <v>6</v>
      </c>
      <c r="BS104" s="111">
        <f t="shared" si="212"/>
        <v>0</v>
      </c>
      <c r="BT104" s="111">
        <f t="shared" si="212"/>
        <v>0</v>
      </c>
      <c r="BU104" s="111">
        <f t="shared" si="212"/>
        <v>2</v>
      </c>
      <c r="BV104" s="122">
        <f t="shared" si="212"/>
        <v>0</v>
      </c>
      <c r="BW104" s="123">
        <f t="shared" si="212"/>
        <v>194</v>
      </c>
      <c r="BX104" s="110">
        <f t="shared" si="212"/>
        <v>164</v>
      </c>
      <c r="BY104" s="111">
        <f t="shared" si="212"/>
        <v>44</v>
      </c>
      <c r="BZ104" s="111">
        <f t="shared" si="212"/>
        <v>13.5</v>
      </c>
      <c r="CA104" s="111">
        <f t="shared" si="212"/>
        <v>9.1999999999999993</v>
      </c>
      <c r="CB104" s="111">
        <f t="shared" si="212"/>
        <v>0</v>
      </c>
      <c r="CC104" s="111">
        <f t="shared" si="212"/>
        <v>0</v>
      </c>
      <c r="CD104" s="122">
        <f t="shared" si="212"/>
        <v>0</v>
      </c>
      <c r="CE104" s="123">
        <f t="shared" si="212"/>
        <v>230.7</v>
      </c>
      <c r="CF104" s="110">
        <f t="shared" si="212"/>
        <v>0</v>
      </c>
      <c r="CG104" s="111">
        <f t="shared" si="212"/>
        <v>0</v>
      </c>
      <c r="CH104" s="111">
        <f t="shared" si="212"/>
        <v>0</v>
      </c>
      <c r="CI104" s="111">
        <f t="shared" si="212"/>
        <v>0</v>
      </c>
      <c r="CJ104" s="111">
        <f t="shared" si="212"/>
        <v>0</v>
      </c>
      <c r="CK104" s="111">
        <f t="shared" si="212"/>
        <v>0</v>
      </c>
      <c r="CL104" s="122">
        <f t="shared" si="212"/>
        <v>0</v>
      </c>
      <c r="CM104" s="123">
        <f t="shared" si="212"/>
        <v>0</v>
      </c>
      <c r="CN104" s="110">
        <f t="shared" si="212"/>
        <v>87</v>
      </c>
      <c r="CO104" s="111">
        <f t="shared" si="212"/>
        <v>23</v>
      </c>
      <c r="CP104" s="111">
        <f t="shared" si="212"/>
        <v>4.5</v>
      </c>
      <c r="CQ104" s="111">
        <f t="shared" si="212"/>
        <v>0</v>
      </c>
      <c r="CR104" s="111">
        <f t="shared" si="212"/>
        <v>2</v>
      </c>
      <c r="CS104" s="111">
        <f t="shared" si="212"/>
        <v>0</v>
      </c>
      <c r="CT104" s="122">
        <f t="shared" si="212"/>
        <v>0</v>
      </c>
      <c r="CU104" s="123">
        <f t="shared" si="212"/>
        <v>116.5</v>
      </c>
      <c r="CV104" s="110">
        <f t="shared" si="212"/>
        <v>82</v>
      </c>
      <c r="CW104" s="111">
        <f t="shared" si="212"/>
        <v>16</v>
      </c>
      <c r="CX104" s="111">
        <f t="shared" si="212"/>
        <v>1.5</v>
      </c>
      <c r="CY104" s="111">
        <f t="shared" si="212"/>
        <v>0</v>
      </c>
      <c r="CZ104" s="111">
        <f t="shared" si="212"/>
        <v>0</v>
      </c>
      <c r="DA104" s="111">
        <f t="shared" si="212"/>
        <v>1.6</v>
      </c>
      <c r="DB104" s="122">
        <f t="shared" si="212"/>
        <v>0.2</v>
      </c>
      <c r="DC104" s="123">
        <f t="shared" si="212"/>
        <v>101.3</v>
      </c>
      <c r="DD104" s="110">
        <f t="shared" si="212"/>
        <v>1910</v>
      </c>
      <c r="DE104" s="111">
        <f t="shared" si="212"/>
        <v>335</v>
      </c>
      <c r="DF104" s="111">
        <f t="shared" si="212"/>
        <v>97.5</v>
      </c>
      <c r="DG104" s="111">
        <f t="shared" si="212"/>
        <v>179.39999999999998</v>
      </c>
      <c r="DH104" s="111">
        <f t="shared" si="212"/>
        <v>40</v>
      </c>
      <c r="DI104" s="111">
        <f t="shared" si="212"/>
        <v>11.200000000000003</v>
      </c>
      <c r="DJ104" s="122">
        <f t="shared" si="212"/>
        <v>0.60000000000000009</v>
      </c>
      <c r="DK104" s="123">
        <f t="shared" si="212"/>
        <v>2573.6999999999998</v>
      </c>
      <c r="DL104" s="110">
        <f t="shared" si="212"/>
        <v>90</v>
      </c>
      <c r="DM104" s="111">
        <f t="shared" si="212"/>
        <v>13</v>
      </c>
      <c r="DN104" s="111">
        <f t="shared" si="212"/>
        <v>0</v>
      </c>
      <c r="DO104" s="111">
        <f t="shared" si="212"/>
        <v>0</v>
      </c>
      <c r="DP104" s="111">
        <f t="shared" si="212"/>
        <v>0</v>
      </c>
      <c r="DQ104" s="111">
        <f t="shared" si="212"/>
        <v>0.4</v>
      </c>
      <c r="DR104" s="122">
        <f t="shared" si="212"/>
        <v>0</v>
      </c>
      <c r="DS104" s="123">
        <f t="shared" si="212"/>
        <v>103.4</v>
      </c>
      <c r="DT104" s="110">
        <f t="shared" si="212"/>
        <v>0</v>
      </c>
      <c r="DU104" s="111">
        <f t="shared" si="212"/>
        <v>0</v>
      </c>
      <c r="DV104" s="111">
        <f t="shared" si="212"/>
        <v>0</v>
      </c>
      <c r="DW104" s="111">
        <f t="shared" si="212"/>
        <v>0</v>
      </c>
      <c r="DX104" s="111">
        <f t="shared" si="212"/>
        <v>0</v>
      </c>
      <c r="DY104" s="111">
        <f t="shared" si="212"/>
        <v>0</v>
      </c>
      <c r="DZ104" s="122">
        <f t="shared" si="212"/>
        <v>0</v>
      </c>
      <c r="EA104" s="123">
        <f t="shared" si="212"/>
        <v>0</v>
      </c>
    </row>
    <row r="105" spans="1:131" s="4" customFormat="1" ht="15" customHeight="1">
      <c r="B105" s="112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</row>
    <row r="106" spans="1:131" s="4" customFormat="1" ht="15" customHeight="1">
      <c r="A106" s="285" t="s">
        <v>35</v>
      </c>
      <c r="B106" s="286"/>
      <c r="C106" s="287"/>
      <c r="D106" s="110">
        <f>SUM(D43:D54)</f>
        <v>0</v>
      </c>
      <c r="E106" s="111">
        <f t="shared" ref="E106:L106" si="213">SUM(E43:E54)</f>
        <v>0</v>
      </c>
      <c r="F106" s="111">
        <f t="shared" si="213"/>
        <v>0</v>
      </c>
      <c r="G106" s="111">
        <f t="shared" si="213"/>
        <v>0</v>
      </c>
      <c r="H106" s="111">
        <f t="shared" si="213"/>
        <v>0</v>
      </c>
      <c r="I106" s="111">
        <f t="shared" si="213"/>
        <v>0</v>
      </c>
      <c r="J106" s="122">
        <f t="shared" si="213"/>
        <v>0</v>
      </c>
      <c r="K106" s="123">
        <f t="shared" si="213"/>
        <v>0</v>
      </c>
      <c r="L106" s="110">
        <f t="shared" si="213"/>
        <v>190</v>
      </c>
      <c r="M106" s="111">
        <f t="shared" ref="M106:BX106" si="214">SUM(M43:M54)</f>
        <v>41</v>
      </c>
      <c r="N106" s="111">
        <f t="shared" si="214"/>
        <v>6</v>
      </c>
      <c r="O106" s="111">
        <f t="shared" si="214"/>
        <v>0</v>
      </c>
      <c r="P106" s="111">
        <f t="shared" si="214"/>
        <v>0</v>
      </c>
      <c r="Q106" s="111">
        <f t="shared" si="214"/>
        <v>1.2000000000000002</v>
      </c>
      <c r="R106" s="122">
        <f t="shared" si="214"/>
        <v>0</v>
      </c>
      <c r="S106" s="123">
        <f t="shared" si="214"/>
        <v>238.20000000000002</v>
      </c>
      <c r="T106" s="110">
        <f t="shared" si="214"/>
        <v>125</v>
      </c>
      <c r="U106" s="111">
        <f t="shared" si="214"/>
        <v>24</v>
      </c>
      <c r="V106" s="111">
        <f t="shared" si="214"/>
        <v>6</v>
      </c>
      <c r="W106" s="111">
        <f t="shared" si="214"/>
        <v>0</v>
      </c>
      <c r="X106" s="111">
        <f t="shared" si="214"/>
        <v>0</v>
      </c>
      <c r="Y106" s="111">
        <f t="shared" si="214"/>
        <v>1.2000000000000002</v>
      </c>
      <c r="Z106" s="122">
        <f t="shared" si="214"/>
        <v>0.2</v>
      </c>
      <c r="AA106" s="123">
        <f t="shared" si="214"/>
        <v>156.4</v>
      </c>
      <c r="AB106" s="110">
        <f t="shared" si="214"/>
        <v>54</v>
      </c>
      <c r="AC106" s="111">
        <f t="shared" si="214"/>
        <v>3</v>
      </c>
      <c r="AD106" s="111">
        <f t="shared" si="214"/>
        <v>0</v>
      </c>
      <c r="AE106" s="111">
        <f t="shared" si="214"/>
        <v>0</v>
      </c>
      <c r="AF106" s="111">
        <f t="shared" si="214"/>
        <v>0</v>
      </c>
      <c r="AG106" s="111">
        <f t="shared" si="214"/>
        <v>0.8</v>
      </c>
      <c r="AH106" s="122">
        <f t="shared" si="214"/>
        <v>0</v>
      </c>
      <c r="AI106" s="123">
        <f t="shared" si="214"/>
        <v>57.8</v>
      </c>
      <c r="AJ106" s="110">
        <f t="shared" si="214"/>
        <v>133</v>
      </c>
      <c r="AK106" s="111">
        <f t="shared" si="214"/>
        <v>30</v>
      </c>
      <c r="AL106" s="111">
        <f t="shared" si="214"/>
        <v>0</v>
      </c>
      <c r="AM106" s="111">
        <f t="shared" si="214"/>
        <v>0</v>
      </c>
      <c r="AN106" s="111">
        <f t="shared" si="214"/>
        <v>0</v>
      </c>
      <c r="AO106" s="111">
        <f t="shared" si="214"/>
        <v>1.2000000000000002</v>
      </c>
      <c r="AP106" s="122">
        <f t="shared" si="214"/>
        <v>0</v>
      </c>
      <c r="AQ106" s="123">
        <f t="shared" si="214"/>
        <v>164.2</v>
      </c>
      <c r="AR106" s="110">
        <f t="shared" si="214"/>
        <v>0</v>
      </c>
      <c r="AS106" s="111">
        <f t="shared" si="214"/>
        <v>0</v>
      </c>
      <c r="AT106" s="111">
        <f t="shared" si="214"/>
        <v>0</v>
      </c>
      <c r="AU106" s="111">
        <f t="shared" si="214"/>
        <v>0</v>
      </c>
      <c r="AV106" s="111">
        <f t="shared" si="214"/>
        <v>0</v>
      </c>
      <c r="AW106" s="111">
        <f t="shared" si="214"/>
        <v>0</v>
      </c>
      <c r="AX106" s="122">
        <f t="shared" si="214"/>
        <v>0</v>
      </c>
      <c r="AY106" s="123">
        <f t="shared" si="214"/>
        <v>0</v>
      </c>
      <c r="AZ106" s="110">
        <f t="shared" si="214"/>
        <v>132</v>
      </c>
      <c r="BA106" s="111">
        <f t="shared" si="214"/>
        <v>24</v>
      </c>
      <c r="BB106" s="111">
        <f t="shared" si="214"/>
        <v>0</v>
      </c>
      <c r="BC106" s="111">
        <f t="shared" si="214"/>
        <v>2.2999999999999998</v>
      </c>
      <c r="BD106" s="111">
        <f t="shared" si="214"/>
        <v>0</v>
      </c>
      <c r="BE106" s="111">
        <f t="shared" si="214"/>
        <v>0</v>
      </c>
      <c r="BF106" s="122">
        <f t="shared" si="214"/>
        <v>0</v>
      </c>
      <c r="BG106" s="123">
        <f t="shared" si="214"/>
        <v>158.30000000000001</v>
      </c>
      <c r="BH106" s="110">
        <f t="shared" si="214"/>
        <v>973</v>
      </c>
      <c r="BI106" s="111">
        <f t="shared" si="214"/>
        <v>137</v>
      </c>
      <c r="BJ106" s="111">
        <f t="shared" si="214"/>
        <v>24</v>
      </c>
      <c r="BK106" s="111">
        <f t="shared" si="214"/>
        <v>23</v>
      </c>
      <c r="BL106" s="111">
        <f t="shared" si="214"/>
        <v>22</v>
      </c>
      <c r="BM106" s="111">
        <f t="shared" si="214"/>
        <v>6.8000000000000007</v>
      </c>
      <c r="BN106" s="122">
        <f t="shared" si="214"/>
        <v>0.4</v>
      </c>
      <c r="BO106" s="123">
        <f t="shared" si="214"/>
        <v>1186.2</v>
      </c>
      <c r="BP106" s="110">
        <f t="shared" si="214"/>
        <v>87</v>
      </c>
      <c r="BQ106" s="111">
        <f t="shared" si="214"/>
        <v>17</v>
      </c>
      <c r="BR106" s="111">
        <f t="shared" si="214"/>
        <v>0</v>
      </c>
      <c r="BS106" s="111">
        <f t="shared" si="214"/>
        <v>0</v>
      </c>
      <c r="BT106" s="111">
        <f t="shared" si="214"/>
        <v>0</v>
      </c>
      <c r="BU106" s="111">
        <f t="shared" si="214"/>
        <v>0.8</v>
      </c>
      <c r="BV106" s="122">
        <f t="shared" si="214"/>
        <v>0</v>
      </c>
      <c r="BW106" s="123">
        <f t="shared" si="214"/>
        <v>104.80000000000001</v>
      </c>
      <c r="BX106" s="110">
        <f t="shared" si="214"/>
        <v>100</v>
      </c>
      <c r="BY106" s="111">
        <f t="shared" ref="BY106:EA106" si="215">SUM(BY43:BY54)</f>
        <v>26</v>
      </c>
      <c r="BZ106" s="111">
        <f t="shared" si="215"/>
        <v>6</v>
      </c>
      <c r="CA106" s="111">
        <f t="shared" si="215"/>
        <v>0</v>
      </c>
      <c r="CB106" s="111">
        <f t="shared" si="215"/>
        <v>0</v>
      </c>
      <c r="CC106" s="111">
        <f t="shared" si="215"/>
        <v>0</v>
      </c>
      <c r="CD106" s="122">
        <f t="shared" si="215"/>
        <v>0.2</v>
      </c>
      <c r="CE106" s="123">
        <f t="shared" si="215"/>
        <v>132.19999999999999</v>
      </c>
      <c r="CF106" s="110">
        <f t="shared" si="215"/>
        <v>0</v>
      </c>
      <c r="CG106" s="111">
        <f t="shared" si="215"/>
        <v>0</v>
      </c>
      <c r="CH106" s="111">
        <f t="shared" si="215"/>
        <v>0</v>
      </c>
      <c r="CI106" s="111">
        <f t="shared" si="215"/>
        <v>0</v>
      </c>
      <c r="CJ106" s="111">
        <f t="shared" si="215"/>
        <v>0</v>
      </c>
      <c r="CK106" s="111">
        <f t="shared" si="215"/>
        <v>0</v>
      </c>
      <c r="CL106" s="122">
        <f t="shared" si="215"/>
        <v>0</v>
      </c>
      <c r="CM106" s="123">
        <f t="shared" si="215"/>
        <v>0</v>
      </c>
      <c r="CN106" s="110">
        <f t="shared" si="215"/>
        <v>50</v>
      </c>
      <c r="CO106" s="111">
        <f t="shared" si="215"/>
        <v>9</v>
      </c>
      <c r="CP106" s="111">
        <f t="shared" si="215"/>
        <v>0</v>
      </c>
      <c r="CQ106" s="111">
        <f t="shared" si="215"/>
        <v>0</v>
      </c>
      <c r="CR106" s="111">
        <f t="shared" si="215"/>
        <v>0</v>
      </c>
      <c r="CS106" s="111">
        <f t="shared" si="215"/>
        <v>0</v>
      </c>
      <c r="CT106" s="122">
        <f t="shared" si="215"/>
        <v>0</v>
      </c>
      <c r="CU106" s="123">
        <f t="shared" si="215"/>
        <v>59</v>
      </c>
      <c r="CV106" s="110">
        <f t="shared" si="215"/>
        <v>67</v>
      </c>
      <c r="CW106" s="111">
        <f t="shared" si="215"/>
        <v>6</v>
      </c>
      <c r="CX106" s="111">
        <f t="shared" si="215"/>
        <v>0</v>
      </c>
      <c r="CY106" s="111">
        <f t="shared" si="215"/>
        <v>0</v>
      </c>
      <c r="CZ106" s="111">
        <f t="shared" si="215"/>
        <v>0</v>
      </c>
      <c r="DA106" s="111">
        <f t="shared" si="215"/>
        <v>0</v>
      </c>
      <c r="DB106" s="122">
        <f t="shared" si="215"/>
        <v>0</v>
      </c>
      <c r="DC106" s="123">
        <f t="shared" si="215"/>
        <v>73</v>
      </c>
      <c r="DD106" s="110">
        <f t="shared" si="215"/>
        <v>1523</v>
      </c>
      <c r="DE106" s="111">
        <f t="shared" si="215"/>
        <v>175</v>
      </c>
      <c r="DF106" s="111">
        <f t="shared" si="215"/>
        <v>19.5</v>
      </c>
      <c r="DG106" s="111">
        <f t="shared" si="215"/>
        <v>13.8</v>
      </c>
      <c r="DH106" s="111">
        <f t="shared" si="215"/>
        <v>18</v>
      </c>
      <c r="DI106" s="111">
        <f t="shared" si="215"/>
        <v>8.4</v>
      </c>
      <c r="DJ106" s="122">
        <f t="shared" si="215"/>
        <v>0</v>
      </c>
      <c r="DK106" s="123">
        <f t="shared" si="215"/>
        <v>1757.7</v>
      </c>
      <c r="DL106" s="110">
        <f t="shared" si="215"/>
        <v>79</v>
      </c>
      <c r="DM106" s="111">
        <f t="shared" si="215"/>
        <v>11</v>
      </c>
      <c r="DN106" s="111">
        <f t="shared" si="215"/>
        <v>0</v>
      </c>
      <c r="DO106" s="111">
        <f t="shared" si="215"/>
        <v>0</v>
      </c>
      <c r="DP106" s="111">
        <f t="shared" si="215"/>
        <v>0</v>
      </c>
      <c r="DQ106" s="111">
        <f t="shared" si="215"/>
        <v>0</v>
      </c>
      <c r="DR106" s="122">
        <f t="shared" si="215"/>
        <v>0</v>
      </c>
      <c r="DS106" s="123">
        <f t="shared" si="215"/>
        <v>90</v>
      </c>
      <c r="DT106" s="110">
        <f t="shared" si="215"/>
        <v>0</v>
      </c>
      <c r="DU106" s="111">
        <f t="shared" si="215"/>
        <v>0</v>
      </c>
      <c r="DV106" s="111">
        <f t="shared" si="215"/>
        <v>0</v>
      </c>
      <c r="DW106" s="111">
        <f t="shared" si="215"/>
        <v>0</v>
      </c>
      <c r="DX106" s="111">
        <f t="shared" si="215"/>
        <v>0</v>
      </c>
      <c r="DY106" s="111">
        <f t="shared" si="215"/>
        <v>0</v>
      </c>
      <c r="DZ106" s="122">
        <f t="shared" si="215"/>
        <v>0</v>
      </c>
      <c r="EA106" s="123">
        <f t="shared" si="215"/>
        <v>0</v>
      </c>
    </row>
    <row r="107" spans="1:131" s="4" customFormat="1" ht="15" customHeight="1">
      <c r="B107" s="112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</row>
    <row r="108" spans="1:131" s="4" customFormat="1" ht="15" customHeight="1">
      <c r="A108" s="285" t="s">
        <v>36</v>
      </c>
      <c r="B108" s="286"/>
      <c r="C108" s="287"/>
      <c r="D108" s="110">
        <f t="shared" ref="D108:AI108" si="216">SUM(D7:D54)</f>
        <v>0</v>
      </c>
      <c r="E108" s="111">
        <f t="shared" si="216"/>
        <v>0</v>
      </c>
      <c r="F108" s="111">
        <f t="shared" si="216"/>
        <v>0</v>
      </c>
      <c r="G108" s="111">
        <f t="shared" si="216"/>
        <v>0</v>
      </c>
      <c r="H108" s="111">
        <f t="shared" si="216"/>
        <v>0</v>
      </c>
      <c r="I108" s="111">
        <f t="shared" si="216"/>
        <v>0</v>
      </c>
      <c r="J108" s="122">
        <f t="shared" si="216"/>
        <v>0</v>
      </c>
      <c r="K108" s="123">
        <f t="shared" si="216"/>
        <v>0</v>
      </c>
      <c r="L108" s="110">
        <f t="shared" si="216"/>
        <v>561</v>
      </c>
      <c r="M108" s="111">
        <f t="shared" si="216"/>
        <v>172</v>
      </c>
      <c r="N108" s="111">
        <f t="shared" si="216"/>
        <v>15</v>
      </c>
      <c r="O108" s="111">
        <f t="shared" si="216"/>
        <v>2.2999999999999998</v>
      </c>
      <c r="P108" s="111">
        <f t="shared" si="216"/>
        <v>0</v>
      </c>
      <c r="Q108" s="111">
        <f t="shared" si="216"/>
        <v>1.6</v>
      </c>
      <c r="R108" s="122">
        <f t="shared" si="216"/>
        <v>0</v>
      </c>
      <c r="S108" s="123">
        <f t="shared" si="216"/>
        <v>751.9</v>
      </c>
      <c r="T108" s="110">
        <f t="shared" si="216"/>
        <v>338</v>
      </c>
      <c r="U108" s="111">
        <f t="shared" si="216"/>
        <v>70</v>
      </c>
      <c r="V108" s="111">
        <f t="shared" si="216"/>
        <v>7.5</v>
      </c>
      <c r="W108" s="111">
        <f t="shared" si="216"/>
        <v>0</v>
      </c>
      <c r="X108" s="111">
        <f t="shared" si="216"/>
        <v>0</v>
      </c>
      <c r="Y108" s="111">
        <f t="shared" si="216"/>
        <v>2</v>
      </c>
      <c r="Z108" s="122">
        <f t="shared" si="216"/>
        <v>0.4</v>
      </c>
      <c r="AA108" s="123">
        <f t="shared" si="216"/>
        <v>417.89999999999992</v>
      </c>
      <c r="AB108" s="110">
        <f t="shared" si="216"/>
        <v>171</v>
      </c>
      <c r="AC108" s="111">
        <f t="shared" si="216"/>
        <v>13</v>
      </c>
      <c r="AD108" s="111">
        <f t="shared" si="216"/>
        <v>0</v>
      </c>
      <c r="AE108" s="111">
        <f t="shared" si="216"/>
        <v>0</v>
      </c>
      <c r="AF108" s="111">
        <f t="shared" si="216"/>
        <v>0</v>
      </c>
      <c r="AG108" s="111">
        <f t="shared" si="216"/>
        <v>1.2000000000000002</v>
      </c>
      <c r="AH108" s="122">
        <f t="shared" si="216"/>
        <v>0.2</v>
      </c>
      <c r="AI108" s="123">
        <f t="shared" si="216"/>
        <v>185.40000000000003</v>
      </c>
      <c r="AJ108" s="110">
        <f t="shared" ref="AJ108:BO108" si="217">SUM(AJ7:AJ54)</f>
        <v>574</v>
      </c>
      <c r="AK108" s="111">
        <f t="shared" si="217"/>
        <v>192</v>
      </c>
      <c r="AL108" s="111">
        <f t="shared" si="217"/>
        <v>7.5</v>
      </c>
      <c r="AM108" s="111">
        <f t="shared" si="217"/>
        <v>0</v>
      </c>
      <c r="AN108" s="111">
        <f t="shared" si="217"/>
        <v>0</v>
      </c>
      <c r="AO108" s="111">
        <f t="shared" si="217"/>
        <v>3.1999999999999997</v>
      </c>
      <c r="AP108" s="122">
        <f t="shared" si="217"/>
        <v>0.2</v>
      </c>
      <c r="AQ108" s="123">
        <f t="shared" si="217"/>
        <v>776.9</v>
      </c>
      <c r="AR108" s="110">
        <f t="shared" si="217"/>
        <v>0</v>
      </c>
      <c r="AS108" s="111">
        <f t="shared" si="217"/>
        <v>0</v>
      </c>
      <c r="AT108" s="111">
        <f t="shared" si="217"/>
        <v>0</v>
      </c>
      <c r="AU108" s="111">
        <f t="shared" si="217"/>
        <v>0</v>
      </c>
      <c r="AV108" s="111">
        <f t="shared" si="217"/>
        <v>0</v>
      </c>
      <c r="AW108" s="111">
        <f t="shared" si="217"/>
        <v>0</v>
      </c>
      <c r="AX108" s="122">
        <f t="shared" si="217"/>
        <v>0</v>
      </c>
      <c r="AY108" s="123">
        <f t="shared" si="217"/>
        <v>0</v>
      </c>
      <c r="AZ108" s="110">
        <f t="shared" si="217"/>
        <v>393</v>
      </c>
      <c r="BA108" s="111">
        <f t="shared" si="217"/>
        <v>104</v>
      </c>
      <c r="BB108" s="111">
        <f t="shared" si="217"/>
        <v>22.5</v>
      </c>
      <c r="BC108" s="111">
        <f t="shared" si="217"/>
        <v>6.8999999999999995</v>
      </c>
      <c r="BD108" s="111">
        <f t="shared" si="217"/>
        <v>0</v>
      </c>
      <c r="BE108" s="111">
        <f t="shared" si="217"/>
        <v>2.4</v>
      </c>
      <c r="BF108" s="122">
        <f t="shared" si="217"/>
        <v>0.4</v>
      </c>
      <c r="BG108" s="123">
        <f t="shared" si="217"/>
        <v>529.20000000000005</v>
      </c>
      <c r="BH108" s="110">
        <f t="shared" si="217"/>
        <v>4239</v>
      </c>
      <c r="BI108" s="111">
        <f t="shared" si="217"/>
        <v>702</v>
      </c>
      <c r="BJ108" s="111">
        <f t="shared" si="217"/>
        <v>162</v>
      </c>
      <c r="BK108" s="111">
        <f t="shared" si="217"/>
        <v>266.8</v>
      </c>
      <c r="BL108" s="111">
        <f t="shared" si="217"/>
        <v>76</v>
      </c>
      <c r="BM108" s="111">
        <f t="shared" si="217"/>
        <v>20.8</v>
      </c>
      <c r="BN108" s="122">
        <f t="shared" si="217"/>
        <v>1.6</v>
      </c>
      <c r="BO108" s="123">
        <f t="shared" si="217"/>
        <v>5468.2000000000007</v>
      </c>
      <c r="BP108" s="110">
        <f t="shared" ref="BP108:CU108" si="218">SUM(BP7:BP54)</f>
        <v>372</v>
      </c>
      <c r="BQ108" s="111">
        <f t="shared" si="218"/>
        <v>85</v>
      </c>
      <c r="BR108" s="111">
        <f t="shared" si="218"/>
        <v>6</v>
      </c>
      <c r="BS108" s="111">
        <f t="shared" si="218"/>
        <v>0</v>
      </c>
      <c r="BT108" s="111">
        <f t="shared" si="218"/>
        <v>0</v>
      </c>
      <c r="BU108" s="111">
        <f t="shared" si="218"/>
        <v>3.6</v>
      </c>
      <c r="BV108" s="122">
        <f t="shared" si="218"/>
        <v>0.4</v>
      </c>
      <c r="BW108" s="123">
        <f t="shared" si="218"/>
        <v>466.99999999999994</v>
      </c>
      <c r="BX108" s="110">
        <f t="shared" si="218"/>
        <v>358</v>
      </c>
      <c r="BY108" s="111">
        <f t="shared" si="218"/>
        <v>92</v>
      </c>
      <c r="BZ108" s="111">
        <f t="shared" si="218"/>
        <v>25.5</v>
      </c>
      <c r="CA108" s="111">
        <f t="shared" si="218"/>
        <v>9.1999999999999993</v>
      </c>
      <c r="CB108" s="111">
        <f t="shared" si="218"/>
        <v>0</v>
      </c>
      <c r="CC108" s="111">
        <f t="shared" si="218"/>
        <v>0.4</v>
      </c>
      <c r="CD108" s="122">
        <f t="shared" si="218"/>
        <v>0.60000000000000009</v>
      </c>
      <c r="CE108" s="123">
        <f t="shared" si="218"/>
        <v>485.70000000000005</v>
      </c>
      <c r="CF108" s="110">
        <f t="shared" si="218"/>
        <v>0</v>
      </c>
      <c r="CG108" s="111">
        <f t="shared" si="218"/>
        <v>0</v>
      </c>
      <c r="CH108" s="111">
        <f t="shared" si="218"/>
        <v>0</v>
      </c>
      <c r="CI108" s="111">
        <f t="shared" si="218"/>
        <v>0</v>
      </c>
      <c r="CJ108" s="111">
        <f t="shared" si="218"/>
        <v>0</v>
      </c>
      <c r="CK108" s="111">
        <f t="shared" si="218"/>
        <v>0</v>
      </c>
      <c r="CL108" s="122">
        <f t="shared" si="218"/>
        <v>0</v>
      </c>
      <c r="CM108" s="123">
        <f t="shared" si="218"/>
        <v>0</v>
      </c>
      <c r="CN108" s="110">
        <f t="shared" si="218"/>
        <v>197</v>
      </c>
      <c r="CO108" s="111">
        <f t="shared" si="218"/>
        <v>47</v>
      </c>
      <c r="CP108" s="111">
        <f t="shared" si="218"/>
        <v>7.5</v>
      </c>
      <c r="CQ108" s="111">
        <f t="shared" si="218"/>
        <v>0</v>
      </c>
      <c r="CR108" s="111">
        <f t="shared" si="218"/>
        <v>2</v>
      </c>
      <c r="CS108" s="111">
        <f t="shared" si="218"/>
        <v>0</v>
      </c>
      <c r="CT108" s="122">
        <f t="shared" si="218"/>
        <v>0</v>
      </c>
      <c r="CU108" s="123">
        <f t="shared" si="218"/>
        <v>253.5</v>
      </c>
      <c r="CV108" s="110">
        <f t="shared" ref="CV108:EA108" si="219">SUM(CV7:CV54)</f>
        <v>214</v>
      </c>
      <c r="CW108" s="111">
        <f t="shared" si="219"/>
        <v>26</v>
      </c>
      <c r="CX108" s="111">
        <f t="shared" si="219"/>
        <v>3</v>
      </c>
      <c r="CY108" s="111">
        <f t="shared" si="219"/>
        <v>0</v>
      </c>
      <c r="CZ108" s="111">
        <f t="shared" si="219"/>
        <v>0</v>
      </c>
      <c r="DA108" s="111">
        <f t="shared" si="219"/>
        <v>1.6</v>
      </c>
      <c r="DB108" s="122">
        <f t="shared" si="219"/>
        <v>0.2</v>
      </c>
      <c r="DC108" s="123">
        <f t="shared" si="219"/>
        <v>244.8</v>
      </c>
      <c r="DD108" s="110">
        <f t="shared" si="219"/>
        <v>4288</v>
      </c>
      <c r="DE108" s="111">
        <f t="shared" si="219"/>
        <v>672</v>
      </c>
      <c r="DF108" s="111">
        <f t="shared" si="219"/>
        <v>153</v>
      </c>
      <c r="DG108" s="111">
        <f t="shared" si="219"/>
        <v>292.10000000000002</v>
      </c>
      <c r="DH108" s="111">
        <f t="shared" si="219"/>
        <v>74</v>
      </c>
      <c r="DI108" s="111">
        <f t="shared" si="219"/>
        <v>21.6</v>
      </c>
      <c r="DJ108" s="122">
        <f t="shared" si="219"/>
        <v>0.60000000000000009</v>
      </c>
      <c r="DK108" s="123">
        <f t="shared" si="219"/>
        <v>5501.3</v>
      </c>
      <c r="DL108" s="110">
        <f t="shared" si="219"/>
        <v>218</v>
      </c>
      <c r="DM108" s="111">
        <f t="shared" si="219"/>
        <v>38</v>
      </c>
      <c r="DN108" s="111">
        <f t="shared" si="219"/>
        <v>1.5</v>
      </c>
      <c r="DO108" s="111">
        <f t="shared" si="219"/>
        <v>2.2999999999999998</v>
      </c>
      <c r="DP108" s="111">
        <f t="shared" si="219"/>
        <v>0</v>
      </c>
      <c r="DQ108" s="111">
        <f t="shared" si="219"/>
        <v>0.4</v>
      </c>
      <c r="DR108" s="122">
        <f t="shared" si="219"/>
        <v>0</v>
      </c>
      <c r="DS108" s="123">
        <f t="shared" si="219"/>
        <v>260.2</v>
      </c>
      <c r="DT108" s="110">
        <f t="shared" si="219"/>
        <v>0</v>
      </c>
      <c r="DU108" s="111">
        <f t="shared" si="219"/>
        <v>0</v>
      </c>
      <c r="DV108" s="111">
        <f t="shared" si="219"/>
        <v>0</v>
      </c>
      <c r="DW108" s="111">
        <f t="shared" si="219"/>
        <v>0</v>
      </c>
      <c r="DX108" s="111">
        <f t="shared" si="219"/>
        <v>0</v>
      </c>
      <c r="DY108" s="111">
        <f t="shared" si="219"/>
        <v>0</v>
      </c>
      <c r="DZ108" s="122">
        <f t="shared" si="219"/>
        <v>0</v>
      </c>
      <c r="EA108" s="123">
        <f t="shared" si="219"/>
        <v>0</v>
      </c>
    </row>
    <row r="109" spans="1:131" ht="15" customHeight="1">
      <c r="A109" s="4"/>
      <c r="B109" s="55"/>
      <c r="C109" s="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  <c r="CA109" s="114"/>
      <c r="CB109" s="114"/>
      <c r="CC109" s="114"/>
      <c r="CD109" s="114"/>
      <c r="CE109" s="114"/>
      <c r="CF109" s="114"/>
      <c r="CG109" s="114"/>
      <c r="CH109" s="114"/>
      <c r="CI109" s="114"/>
      <c r="CJ109" s="114"/>
      <c r="CK109" s="114"/>
      <c r="CL109" s="114"/>
      <c r="CM109" s="114"/>
      <c r="CN109" s="114"/>
      <c r="CO109" s="114"/>
      <c r="CP109" s="114"/>
      <c r="CQ109" s="114"/>
      <c r="CR109" s="114"/>
      <c r="CS109" s="114"/>
      <c r="CT109" s="114"/>
      <c r="CU109" s="114"/>
      <c r="CV109" s="114"/>
      <c r="CW109" s="114"/>
      <c r="CX109" s="114"/>
      <c r="CY109" s="114"/>
      <c r="CZ109" s="114"/>
      <c r="DA109" s="114"/>
      <c r="DB109" s="114"/>
      <c r="DC109" s="114"/>
      <c r="DD109" s="114"/>
      <c r="DE109" s="114"/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4"/>
      <c r="DR109" s="114"/>
      <c r="DS109" s="114"/>
      <c r="DT109" s="114"/>
      <c r="DU109" s="114"/>
      <c r="DV109" s="114"/>
      <c r="DW109" s="114"/>
      <c r="DX109" s="114"/>
      <c r="DY109" s="114"/>
      <c r="DZ109" s="114"/>
      <c r="EA109" s="114"/>
    </row>
    <row r="110" spans="1:131" ht="15" customHeight="1">
      <c r="A110" s="115">
        <f>Counts!A110</f>
        <v>0.32291666666666707</v>
      </c>
      <c r="B110" s="116" t="s">
        <v>57</v>
      </c>
      <c r="C110" s="117">
        <f>A110+TIME(1,0,0)</f>
        <v>0.36458333333333376</v>
      </c>
      <c r="D110" s="118">
        <f t="shared" ref="D110:AI110" si="220">VLOOKUP($A$110,$A$56:$EA$100,COLUMN(D110),FALSE)</f>
        <v>0</v>
      </c>
      <c r="E110" s="119">
        <f t="shared" si="220"/>
        <v>0</v>
      </c>
      <c r="F110" s="119">
        <f t="shared" si="220"/>
        <v>0</v>
      </c>
      <c r="G110" s="119">
        <f t="shared" si="220"/>
        <v>0</v>
      </c>
      <c r="H110" s="119">
        <f t="shared" si="220"/>
        <v>0</v>
      </c>
      <c r="I110" s="119">
        <f t="shared" si="220"/>
        <v>0</v>
      </c>
      <c r="J110" s="124">
        <f t="shared" si="220"/>
        <v>0</v>
      </c>
      <c r="K110" s="125">
        <f t="shared" si="220"/>
        <v>0</v>
      </c>
      <c r="L110" s="118">
        <f t="shared" si="220"/>
        <v>59</v>
      </c>
      <c r="M110" s="119">
        <f t="shared" si="220"/>
        <v>25</v>
      </c>
      <c r="N110" s="119">
        <f t="shared" si="220"/>
        <v>0</v>
      </c>
      <c r="O110" s="119">
        <f t="shared" si="220"/>
        <v>0</v>
      </c>
      <c r="P110" s="119">
        <f t="shared" si="220"/>
        <v>0</v>
      </c>
      <c r="Q110" s="119">
        <f t="shared" si="220"/>
        <v>0</v>
      </c>
      <c r="R110" s="124">
        <f t="shared" si="220"/>
        <v>0</v>
      </c>
      <c r="S110" s="125">
        <f t="shared" si="220"/>
        <v>84</v>
      </c>
      <c r="T110" s="118">
        <f t="shared" si="220"/>
        <v>27</v>
      </c>
      <c r="U110" s="119">
        <f t="shared" si="220"/>
        <v>7</v>
      </c>
      <c r="V110" s="119">
        <f t="shared" si="220"/>
        <v>0</v>
      </c>
      <c r="W110" s="119">
        <f t="shared" si="220"/>
        <v>0</v>
      </c>
      <c r="X110" s="119">
        <f t="shared" si="220"/>
        <v>0</v>
      </c>
      <c r="Y110" s="119">
        <f t="shared" si="220"/>
        <v>0</v>
      </c>
      <c r="Z110" s="124">
        <f t="shared" si="220"/>
        <v>0</v>
      </c>
      <c r="AA110" s="125">
        <f t="shared" si="220"/>
        <v>34</v>
      </c>
      <c r="AB110" s="118">
        <f t="shared" si="220"/>
        <v>22</v>
      </c>
      <c r="AC110" s="119">
        <f t="shared" si="220"/>
        <v>0</v>
      </c>
      <c r="AD110" s="119">
        <f t="shared" si="220"/>
        <v>0</v>
      </c>
      <c r="AE110" s="119">
        <f t="shared" si="220"/>
        <v>0</v>
      </c>
      <c r="AF110" s="119">
        <f t="shared" si="220"/>
        <v>0</v>
      </c>
      <c r="AG110" s="119">
        <f t="shared" si="220"/>
        <v>0</v>
      </c>
      <c r="AH110" s="124">
        <f t="shared" si="220"/>
        <v>0</v>
      </c>
      <c r="AI110" s="125">
        <f t="shared" si="220"/>
        <v>22</v>
      </c>
      <c r="AJ110" s="118">
        <f t="shared" ref="AJ110:BO110" si="221">VLOOKUP($A$110,$A$56:$EA$100,COLUMN(AJ110),FALSE)</f>
        <v>102</v>
      </c>
      <c r="AK110" s="119">
        <f t="shared" si="221"/>
        <v>31</v>
      </c>
      <c r="AL110" s="119">
        <f t="shared" si="221"/>
        <v>1.5</v>
      </c>
      <c r="AM110" s="119">
        <f t="shared" si="221"/>
        <v>0</v>
      </c>
      <c r="AN110" s="119">
        <f t="shared" si="221"/>
        <v>0</v>
      </c>
      <c r="AO110" s="119">
        <f t="shared" si="221"/>
        <v>0.8</v>
      </c>
      <c r="AP110" s="124">
        <f t="shared" si="221"/>
        <v>0</v>
      </c>
      <c r="AQ110" s="125">
        <f t="shared" si="221"/>
        <v>135.30000000000001</v>
      </c>
      <c r="AR110" s="118">
        <f t="shared" si="221"/>
        <v>0</v>
      </c>
      <c r="AS110" s="119">
        <f t="shared" si="221"/>
        <v>0</v>
      </c>
      <c r="AT110" s="119">
        <f t="shared" si="221"/>
        <v>0</v>
      </c>
      <c r="AU110" s="119">
        <f t="shared" si="221"/>
        <v>0</v>
      </c>
      <c r="AV110" s="119">
        <f t="shared" si="221"/>
        <v>0</v>
      </c>
      <c r="AW110" s="119">
        <f t="shared" si="221"/>
        <v>0</v>
      </c>
      <c r="AX110" s="124">
        <f t="shared" si="221"/>
        <v>0</v>
      </c>
      <c r="AY110" s="125">
        <f t="shared" si="221"/>
        <v>0</v>
      </c>
      <c r="AZ110" s="118">
        <f t="shared" si="221"/>
        <v>32</v>
      </c>
      <c r="BA110" s="119">
        <f t="shared" si="221"/>
        <v>4</v>
      </c>
      <c r="BB110" s="119">
        <f t="shared" si="221"/>
        <v>1.5</v>
      </c>
      <c r="BC110" s="119">
        <f t="shared" si="221"/>
        <v>0</v>
      </c>
      <c r="BD110" s="119">
        <f t="shared" si="221"/>
        <v>0</v>
      </c>
      <c r="BE110" s="119">
        <f t="shared" si="221"/>
        <v>0.8</v>
      </c>
      <c r="BF110" s="124">
        <f t="shared" si="221"/>
        <v>0.2</v>
      </c>
      <c r="BG110" s="125">
        <f t="shared" si="221"/>
        <v>38.5</v>
      </c>
      <c r="BH110" s="118">
        <f t="shared" si="221"/>
        <v>618</v>
      </c>
      <c r="BI110" s="119">
        <f t="shared" si="221"/>
        <v>94</v>
      </c>
      <c r="BJ110" s="119">
        <f t="shared" si="221"/>
        <v>22.5</v>
      </c>
      <c r="BK110" s="119">
        <f t="shared" si="221"/>
        <v>18.399999999999999</v>
      </c>
      <c r="BL110" s="119">
        <f t="shared" si="221"/>
        <v>6</v>
      </c>
      <c r="BM110" s="119">
        <f t="shared" si="221"/>
        <v>2</v>
      </c>
      <c r="BN110" s="124">
        <f t="shared" si="221"/>
        <v>0</v>
      </c>
      <c r="BO110" s="125">
        <f t="shared" si="221"/>
        <v>760.9</v>
      </c>
      <c r="BP110" s="118">
        <f t="shared" ref="BP110:CU110" si="222">VLOOKUP($A$110,$A$56:$EA$100,COLUMN(BP110),FALSE)</f>
        <v>67</v>
      </c>
      <c r="BQ110" s="119">
        <f t="shared" si="222"/>
        <v>8</v>
      </c>
      <c r="BR110" s="119">
        <f t="shared" si="222"/>
        <v>0</v>
      </c>
      <c r="BS110" s="119">
        <f t="shared" si="222"/>
        <v>0</v>
      </c>
      <c r="BT110" s="119">
        <f t="shared" si="222"/>
        <v>0</v>
      </c>
      <c r="BU110" s="119">
        <f t="shared" si="222"/>
        <v>0.4</v>
      </c>
      <c r="BV110" s="124">
        <f t="shared" si="222"/>
        <v>0.2</v>
      </c>
      <c r="BW110" s="125">
        <f t="shared" si="222"/>
        <v>75.600000000000009</v>
      </c>
      <c r="BX110" s="118">
        <f t="shared" si="222"/>
        <v>38</v>
      </c>
      <c r="BY110" s="119">
        <f t="shared" si="222"/>
        <v>9</v>
      </c>
      <c r="BZ110" s="119">
        <f t="shared" si="222"/>
        <v>0</v>
      </c>
      <c r="CA110" s="119">
        <f t="shared" si="222"/>
        <v>0</v>
      </c>
      <c r="CB110" s="119">
        <f t="shared" si="222"/>
        <v>0</v>
      </c>
      <c r="CC110" s="119">
        <f t="shared" si="222"/>
        <v>0.4</v>
      </c>
      <c r="CD110" s="124">
        <f t="shared" si="222"/>
        <v>0</v>
      </c>
      <c r="CE110" s="125">
        <f t="shared" si="222"/>
        <v>47.4</v>
      </c>
      <c r="CF110" s="118">
        <f t="shared" si="222"/>
        <v>0</v>
      </c>
      <c r="CG110" s="119">
        <f t="shared" si="222"/>
        <v>0</v>
      </c>
      <c r="CH110" s="119">
        <f t="shared" si="222"/>
        <v>0</v>
      </c>
      <c r="CI110" s="119">
        <f t="shared" si="222"/>
        <v>0</v>
      </c>
      <c r="CJ110" s="119">
        <f t="shared" si="222"/>
        <v>0</v>
      </c>
      <c r="CK110" s="119">
        <f t="shared" si="222"/>
        <v>0</v>
      </c>
      <c r="CL110" s="124">
        <f t="shared" si="222"/>
        <v>0</v>
      </c>
      <c r="CM110" s="125">
        <f t="shared" si="222"/>
        <v>0</v>
      </c>
      <c r="CN110" s="118">
        <f t="shared" si="222"/>
        <v>23</v>
      </c>
      <c r="CO110" s="119">
        <f t="shared" si="222"/>
        <v>7</v>
      </c>
      <c r="CP110" s="119">
        <f t="shared" si="222"/>
        <v>1.5</v>
      </c>
      <c r="CQ110" s="119">
        <f t="shared" si="222"/>
        <v>0</v>
      </c>
      <c r="CR110" s="119">
        <f t="shared" si="222"/>
        <v>0</v>
      </c>
      <c r="CS110" s="119">
        <f t="shared" si="222"/>
        <v>0</v>
      </c>
      <c r="CT110" s="124">
        <f t="shared" si="222"/>
        <v>0</v>
      </c>
      <c r="CU110" s="125">
        <f t="shared" si="222"/>
        <v>31.5</v>
      </c>
      <c r="CV110" s="118">
        <f t="shared" ref="CV110:EA110" si="223">VLOOKUP($A$110,$A$56:$EA$100,COLUMN(CV110),FALSE)</f>
        <v>36</v>
      </c>
      <c r="CW110" s="119">
        <f t="shared" si="223"/>
        <v>0</v>
      </c>
      <c r="CX110" s="119">
        <f t="shared" si="223"/>
        <v>0</v>
      </c>
      <c r="CY110" s="119">
        <f t="shared" si="223"/>
        <v>0</v>
      </c>
      <c r="CZ110" s="119">
        <f t="shared" si="223"/>
        <v>0</v>
      </c>
      <c r="DA110" s="119">
        <f t="shared" si="223"/>
        <v>0</v>
      </c>
      <c r="DB110" s="124">
        <f t="shared" si="223"/>
        <v>0</v>
      </c>
      <c r="DC110" s="125">
        <f t="shared" si="223"/>
        <v>36</v>
      </c>
      <c r="DD110" s="118">
        <f t="shared" si="223"/>
        <v>327</v>
      </c>
      <c r="DE110" s="119">
        <f t="shared" si="223"/>
        <v>53</v>
      </c>
      <c r="DF110" s="119">
        <f t="shared" si="223"/>
        <v>7.5</v>
      </c>
      <c r="DG110" s="119">
        <f t="shared" si="223"/>
        <v>39.099999999999994</v>
      </c>
      <c r="DH110" s="119">
        <f t="shared" si="223"/>
        <v>8</v>
      </c>
      <c r="DI110" s="119">
        <f t="shared" si="223"/>
        <v>0</v>
      </c>
      <c r="DJ110" s="124">
        <f t="shared" si="223"/>
        <v>0</v>
      </c>
      <c r="DK110" s="125">
        <f t="shared" si="223"/>
        <v>434.59999999999997</v>
      </c>
      <c r="DL110" s="118">
        <f t="shared" si="223"/>
        <v>16</v>
      </c>
      <c r="DM110" s="119">
        <f t="shared" si="223"/>
        <v>4</v>
      </c>
      <c r="DN110" s="119">
        <f t="shared" si="223"/>
        <v>0</v>
      </c>
      <c r="DO110" s="119">
        <f t="shared" si="223"/>
        <v>0</v>
      </c>
      <c r="DP110" s="119">
        <f t="shared" si="223"/>
        <v>0</v>
      </c>
      <c r="DQ110" s="119">
        <f t="shared" si="223"/>
        <v>0</v>
      </c>
      <c r="DR110" s="124">
        <f t="shared" si="223"/>
        <v>0</v>
      </c>
      <c r="DS110" s="125">
        <f t="shared" si="223"/>
        <v>20</v>
      </c>
      <c r="DT110" s="118">
        <f t="shared" si="223"/>
        <v>0</v>
      </c>
      <c r="DU110" s="119">
        <f t="shared" si="223"/>
        <v>0</v>
      </c>
      <c r="DV110" s="119">
        <f t="shared" si="223"/>
        <v>0</v>
      </c>
      <c r="DW110" s="119">
        <f t="shared" si="223"/>
        <v>0</v>
      </c>
      <c r="DX110" s="119">
        <f t="shared" si="223"/>
        <v>0</v>
      </c>
      <c r="DY110" s="119">
        <f t="shared" si="223"/>
        <v>0</v>
      </c>
      <c r="DZ110" s="124">
        <f t="shared" si="223"/>
        <v>0</v>
      </c>
      <c r="EA110" s="125">
        <f t="shared" si="223"/>
        <v>0</v>
      </c>
    </row>
    <row r="111" spans="1:131" ht="15" customHeight="1">
      <c r="A111" s="4"/>
      <c r="B111" s="55"/>
      <c r="C111" s="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  <c r="CA111" s="114"/>
      <c r="CB111" s="114"/>
      <c r="CC111" s="114"/>
      <c r="CD111" s="114"/>
      <c r="CE111" s="114"/>
      <c r="CF111" s="114"/>
      <c r="CG111" s="114"/>
      <c r="CH111" s="114"/>
      <c r="CI111" s="114"/>
      <c r="CJ111" s="114"/>
      <c r="CK111" s="114"/>
      <c r="CL111" s="114"/>
      <c r="CM111" s="114"/>
      <c r="CN111" s="114"/>
      <c r="CO111" s="114"/>
      <c r="CP111" s="114"/>
      <c r="CQ111" s="114"/>
      <c r="CR111" s="114"/>
      <c r="CS111" s="114"/>
      <c r="CT111" s="114"/>
      <c r="CU111" s="114"/>
      <c r="CV111" s="114"/>
      <c r="CW111" s="114"/>
      <c r="CX111" s="114"/>
      <c r="CY111" s="114"/>
      <c r="CZ111" s="114"/>
      <c r="DA111" s="114"/>
      <c r="DB111" s="114"/>
      <c r="DC111" s="114"/>
      <c r="DD111" s="114"/>
      <c r="DE111" s="114"/>
      <c r="DF111" s="114"/>
      <c r="DG111" s="114"/>
      <c r="DH111" s="114"/>
      <c r="DI111" s="114"/>
      <c r="DJ111" s="114"/>
      <c r="DK111" s="114"/>
      <c r="DL111" s="114"/>
      <c r="DM111" s="114"/>
      <c r="DN111" s="114"/>
      <c r="DO111" s="114"/>
      <c r="DP111" s="114"/>
      <c r="DQ111" s="114"/>
      <c r="DR111" s="114"/>
      <c r="DS111" s="114"/>
      <c r="DT111" s="114"/>
      <c r="DU111" s="114"/>
      <c r="DV111" s="114"/>
      <c r="DW111" s="114"/>
      <c r="DX111" s="114"/>
      <c r="DY111" s="114"/>
      <c r="DZ111" s="114"/>
      <c r="EA111" s="114"/>
    </row>
    <row r="112" spans="1:131" ht="15" customHeight="1">
      <c r="A112" s="115">
        <f>Counts!A112</f>
        <v>0.65625000000000011</v>
      </c>
      <c r="B112" s="116" t="s">
        <v>57</v>
      </c>
      <c r="C112" s="117">
        <f>A112+TIME(1,0,0)</f>
        <v>0.69791666666666674</v>
      </c>
      <c r="D112" s="118">
        <f>VLOOKUP($A$112,$A$56:$EA$100,COLUMN(D112),FALSE)</f>
        <v>0</v>
      </c>
      <c r="E112" s="119">
        <f t="shared" ref="E112:BP112" si="224">VLOOKUP($A$112,$A$56:$EA$100,COLUMN(E112),FALSE)</f>
        <v>0</v>
      </c>
      <c r="F112" s="119">
        <f t="shared" si="224"/>
        <v>0</v>
      </c>
      <c r="G112" s="119">
        <f t="shared" si="224"/>
        <v>0</v>
      </c>
      <c r="H112" s="119">
        <f t="shared" si="224"/>
        <v>0</v>
      </c>
      <c r="I112" s="119">
        <f t="shared" si="224"/>
        <v>0</v>
      </c>
      <c r="J112" s="124">
        <f t="shared" si="224"/>
        <v>0</v>
      </c>
      <c r="K112" s="125">
        <f t="shared" si="224"/>
        <v>0</v>
      </c>
      <c r="L112" s="118">
        <f t="shared" si="224"/>
        <v>56</v>
      </c>
      <c r="M112" s="119">
        <f t="shared" si="224"/>
        <v>19</v>
      </c>
      <c r="N112" s="119">
        <f t="shared" si="224"/>
        <v>3</v>
      </c>
      <c r="O112" s="119">
        <f t="shared" si="224"/>
        <v>0</v>
      </c>
      <c r="P112" s="119">
        <f t="shared" si="224"/>
        <v>0</v>
      </c>
      <c r="Q112" s="119">
        <f t="shared" si="224"/>
        <v>0</v>
      </c>
      <c r="R112" s="124">
        <f t="shared" si="224"/>
        <v>0</v>
      </c>
      <c r="S112" s="125">
        <f t="shared" si="224"/>
        <v>78</v>
      </c>
      <c r="T112" s="118">
        <f t="shared" si="224"/>
        <v>32</v>
      </c>
      <c r="U112" s="119">
        <f t="shared" si="224"/>
        <v>9</v>
      </c>
      <c r="V112" s="119">
        <f t="shared" si="224"/>
        <v>3</v>
      </c>
      <c r="W112" s="119">
        <f t="shared" si="224"/>
        <v>0</v>
      </c>
      <c r="X112" s="119">
        <f t="shared" si="224"/>
        <v>0</v>
      </c>
      <c r="Y112" s="119">
        <f t="shared" si="224"/>
        <v>0</v>
      </c>
      <c r="Z112" s="124">
        <f t="shared" si="224"/>
        <v>0</v>
      </c>
      <c r="AA112" s="125">
        <f t="shared" si="224"/>
        <v>44</v>
      </c>
      <c r="AB112" s="118">
        <f t="shared" si="224"/>
        <v>15</v>
      </c>
      <c r="AC112" s="119">
        <f t="shared" si="224"/>
        <v>1</v>
      </c>
      <c r="AD112" s="119">
        <f t="shared" si="224"/>
        <v>0</v>
      </c>
      <c r="AE112" s="119">
        <f t="shared" si="224"/>
        <v>0</v>
      </c>
      <c r="AF112" s="119">
        <f t="shared" si="224"/>
        <v>0</v>
      </c>
      <c r="AG112" s="119">
        <f t="shared" si="224"/>
        <v>0</v>
      </c>
      <c r="AH112" s="124">
        <f t="shared" si="224"/>
        <v>0</v>
      </c>
      <c r="AI112" s="125">
        <f t="shared" si="224"/>
        <v>16</v>
      </c>
      <c r="AJ112" s="118">
        <f t="shared" si="224"/>
        <v>30</v>
      </c>
      <c r="AK112" s="119">
        <f t="shared" si="224"/>
        <v>16</v>
      </c>
      <c r="AL112" s="119">
        <f t="shared" si="224"/>
        <v>0</v>
      </c>
      <c r="AM112" s="119">
        <f t="shared" si="224"/>
        <v>0</v>
      </c>
      <c r="AN112" s="119">
        <f t="shared" si="224"/>
        <v>0</v>
      </c>
      <c r="AO112" s="119">
        <f t="shared" si="224"/>
        <v>0.8</v>
      </c>
      <c r="AP112" s="124">
        <f t="shared" si="224"/>
        <v>0</v>
      </c>
      <c r="AQ112" s="125">
        <f t="shared" si="224"/>
        <v>46.8</v>
      </c>
      <c r="AR112" s="118">
        <f t="shared" si="224"/>
        <v>0</v>
      </c>
      <c r="AS112" s="119">
        <f t="shared" si="224"/>
        <v>0</v>
      </c>
      <c r="AT112" s="119">
        <f t="shared" si="224"/>
        <v>0</v>
      </c>
      <c r="AU112" s="119">
        <f t="shared" si="224"/>
        <v>0</v>
      </c>
      <c r="AV112" s="119">
        <f t="shared" si="224"/>
        <v>0</v>
      </c>
      <c r="AW112" s="119">
        <f t="shared" si="224"/>
        <v>0</v>
      </c>
      <c r="AX112" s="124">
        <f t="shared" si="224"/>
        <v>0</v>
      </c>
      <c r="AY112" s="125">
        <f t="shared" si="224"/>
        <v>0</v>
      </c>
      <c r="AZ112" s="118">
        <f t="shared" si="224"/>
        <v>37</v>
      </c>
      <c r="BA112" s="119">
        <f t="shared" si="224"/>
        <v>4</v>
      </c>
      <c r="BB112" s="119">
        <f t="shared" si="224"/>
        <v>1.5</v>
      </c>
      <c r="BC112" s="119">
        <f t="shared" si="224"/>
        <v>0</v>
      </c>
      <c r="BD112" s="119">
        <f t="shared" si="224"/>
        <v>0</v>
      </c>
      <c r="BE112" s="119">
        <f t="shared" si="224"/>
        <v>0</v>
      </c>
      <c r="BF112" s="124">
        <f t="shared" si="224"/>
        <v>0</v>
      </c>
      <c r="BG112" s="125">
        <f t="shared" si="224"/>
        <v>42.5</v>
      </c>
      <c r="BH112" s="118">
        <f t="shared" si="224"/>
        <v>338</v>
      </c>
      <c r="BI112" s="119">
        <f t="shared" si="224"/>
        <v>58</v>
      </c>
      <c r="BJ112" s="119">
        <f t="shared" si="224"/>
        <v>7.5</v>
      </c>
      <c r="BK112" s="119">
        <f t="shared" si="224"/>
        <v>11.5</v>
      </c>
      <c r="BL112" s="119">
        <f t="shared" si="224"/>
        <v>8</v>
      </c>
      <c r="BM112" s="119">
        <f t="shared" si="224"/>
        <v>2.4000000000000004</v>
      </c>
      <c r="BN112" s="124">
        <f t="shared" si="224"/>
        <v>0</v>
      </c>
      <c r="BO112" s="125">
        <f t="shared" si="224"/>
        <v>425.4</v>
      </c>
      <c r="BP112" s="118">
        <f t="shared" si="224"/>
        <v>27</v>
      </c>
      <c r="BQ112" s="119">
        <f t="shared" ref="BQ112:EA112" si="225">VLOOKUP($A$112,$A$56:$EA$100,COLUMN(BQ112),FALSE)</f>
        <v>8</v>
      </c>
      <c r="BR112" s="119">
        <f t="shared" si="225"/>
        <v>0</v>
      </c>
      <c r="BS112" s="119">
        <f t="shared" si="225"/>
        <v>0</v>
      </c>
      <c r="BT112" s="119">
        <f t="shared" si="225"/>
        <v>0</v>
      </c>
      <c r="BU112" s="119">
        <f t="shared" si="225"/>
        <v>0</v>
      </c>
      <c r="BV112" s="124">
        <f t="shared" si="225"/>
        <v>0</v>
      </c>
      <c r="BW112" s="125">
        <f t="shared" si="225"/>
        <v>35</v>
      </c>
      <c r="BX112" s="118">
        <f t="shared" si="225"/>
        <v>45</v>
      </c>
      <c r="BY112" s="119">
        <f t="shared" si="225"/>
        <v>5</v>
      </c>
      <c r="BZ112" s="119">
        <f t="shared" si="225"/>
        <v>1.5</v>
      </c>
      <c r="CA112" s="119">
        <f t="shared" si="225"/>
        <v>0</v>
      </c>
      <c r="CB112" s="119">
        <f t="shared" si="225"/>
        <v>0</v>
      </c>
      <c r="CC112" s="119">
        <f t="shared" si="225"/>
        <v>0</v>
      </c>
      <c r="CD112" s="124">
        <f t="shared" si="225"/>
        <v>0</v>
      </c>
      <c r="CE112" s="125">
        <f t="shared" si="225"/>
        <v>51.5</v>
      </c>
      <c r="CF112" s="118">
        <f t="shared" si="225"/>
        <v>0</v>
      </c>
      <c r="CG112" s="119">
        <f t="shared" si="225"/>
        <v>0</v>
      </c>
      <c r="CH112" s="119">
        <f t="shared" si="225"/>
        <v>0</v>
      </c>
      <c r="CI112" s="119">
        <f t="shared" si="225"/>
        <v>0</v>
      </c>
      <c r="CJ112" s="119">
        <f t="shared" si="225"/>
        <v>0</v>
      </c>
      <c r="CK112" s="119">
        <f t="shared" si="225"/>
        <v>0</v>
      </c>
      <c r="CL112" s="124">
        <f t="shared" si="225"/>
        <v>0</v>
      </c>
      <c r="CM112" s="125">
        <f t="shared" si="225"/>
        <v>0</v>
      </c>
      <c r="CN112" s="118">
        <f t="shared" si="225"/>
        <v>17</v>
      </c>
      <c r="CO112" s="119">
        <f t="shared" si="225"/>
        <v>8</v>
      </c>
      <c r="CP112" s="119">
        <f t="shared" si="225"/>
        <v>0</v>
      </c>
      <c r="CQ112" s="119">
        <f t="shared" si="225"/>
        <v>0</v>
      </c>
      <c r="CR112" s="119">
        <f t="shared" si="225"/>
        <v>0</v>
      </c>
      <c r="CS112" s="119">
        <f t="shared" si="225"/>
        <v>0</v>
      </c>
      <c r="CT112" s="124">
        <f t="shared" si="225"/>
        <v>0</v>
      </c>
      <c r="CU112" s="125">
        <f t="shared" si="225"/>
        <v>25</v>
      </c>
      <c r="CV112" s="118">
        <f t="shared" si="225"/>
        <v>21</v>
      </c>
      <c r="CW112" s="119">
        <f t="shared" si="225"/>
        <v>6</v>
      </c>
      <c r="CX112" s="119">
        <f t="shared" si="225"/>
        <v>0</v>
      </c>
      <c r="CY112" s="119">
        <f t="shared" si="225"/>
        <v>0</v>
      </c>
      <c r="CZ112" s="119">
        <f t="shared" si="225"/>
        <v>0</v>
      </c>
      <c r="DA112" s="119">
        <f t="shared" si="225"/>
        <v>0</v>
      </c>
      <c r="DB112" s="124">
        <f t="shared" si="225"/>
        <v>0</v>
      </c>
      <c r="DC112" s="125">
        <f t="shared" si="225"/>
        <v>27</v>
      </c>
      <c r="DD112" s="118">
        <f t="shared" si="225"/>
        <v>464</v>
      </c>
      <c r="DE112" s="119">
        <f t="shared" si="225"/>
        <v>80</v>
      </c>
      <c r="DF112" s="119">
        <f t="shared" si="225"/>
        <v>13.5</v>
      </c>
      <c r="DG112" s="119">
        <f t="shared" si="225"/>
        <v>13.8</v>
      </c>
      <c r="DH112" s="119">
        <f t="shared" si="225"/>
        <v>2</v>
      </c>
      <c r="DI112" s="119">
        <f t="shared" si="225"/>
        <v>3.2</v>
      </c>
      <c r="DJ112" s="124">
        <f t="shared" si="225"/>
        <v>0</v>
      </c>
      <c r="DK112" s="125">
        <f t="shared" si="225"/>
        <v>576.5</v>
      </c>
      <c r="DL112" s="118">
        <f t="shared" si="225"/>
        <v>12</v>
      </c>
      <c r="DM112" s="119">
        <f t="shared" si="225"/>
        <v>7</v>
      </c>
      <c r="DN112" s="119">
        <f t="shared" si="225"/>
        <v>0</v>
      </c>
      <c r="DO112" s="119">
        <f t="shared" si="225"/>
        <v>0</v>
      </c>
      <c r="DP112" s="119">
        <f t="shared" si="225"/>
        <v>0</v>
      </c>
      <c r="DQ112" s="119">
        <f t="shared" si="225"/>
        <v>0</v>
      </c>
      <c r="DR112" s="124">
        <f t="shared" si="225"/>
        <v>0</v>
      </c>
      <c r="DS112" s="125">
        <f t="shared" si="225"/>
        <v>19</v>
      </c>
      <c r="DT112" s="118">
        <f t="shared" si="225"/>
        <v>0</v>
      </c>
      <c r="DU112" s="119">
        <f t="shared" si="225"/>
        <v>0</v>
      </c>
      <c r="DV112" s="119">
        <f t="shared" si="225"/>
        <v>0</v>
      </c>
      <c r="DW112" s="119">
        <f t="shared" si="225"/>
        <v>0</v>
      </c>
      <c r="DX112" s="119">
        <f t="shared" si="225"/>
        <v>0</v>
      </c>
      <c r="DY112" s="119">
        <f t="shared" si="225"/>
        <v>0</v>
      </c>
      <c r="DZ112" s="124">
        <f t="shared" si="225"/>
        <v>0</v>
      </c>
      <c r="EA112" s="125">
        <f t="shared" si="225"/>
        <v>0</v>
      </c>
    </row>
    <row r="113" spans="1:131" ht="15" customHeight="1">
      <c r="A113" s="4"/>
      <c r="B113" s="55"/>
      <c r="C113" s="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  <c r="CA113" s="114"/>
      <c r="CB113" s="114"/>
      <c r="CC113" s="114"/>
      <c r="CD113" s="114"/>
      <c r="CE113" s="114"/>
      <c r="CF113" s="114"/>
      <c r="CG113" s="114"/>
      <c r="CH113" s="114"/>
      <c r="CI113" s="114"/>
      <c r="CJ113" s="114"/>
      <c r="CK113" s="114"/>
      <c r="CL113" s="114"/>
      <c r="CM113" s="114"/>
      <c r="CN113" s="114"/>
      <c r="CO113" s="114"/>
      <c r="CP113" s="114"/>
      <c r="CQ113" s="114"/>
      <c r="CR113" s="114"/>
      <c r="CS113" s="114"/>
      <c r="CT113" s="114"/>
      <c r="CU113" s="114"/>
      <c r="CV113" s="114"/>
      <c r="CW113" s="114"/>
      <c r="CX113" s="114"/>
      <c r="CY113" s="114"/>
      <c r="CZ113" s="114"/>
      <c r="DA113" s="114"/>
      <c r="DB113" s="114"/>
      <c r="DC113" s="114"/>
      <c r="DD113" s="114"/>
      <c r="DE113" s="114"/>
      <c r="DF113" s="114"/>
      <c r="DG113" s="114"/>
      <c r="DH113" s="114"/>
      <c r="DI113" s="114"/>
      <c r="DJ113" s="114"/>
      <c r="DK113" s="114"/>
      <c r="DL113" s="114"/>
      <c r="DM113" s="114"/>
      <c r="DN113" s="114"/>
      <c r="DO113" s="114"/>
      <c r="DP113" s="114"/>
      <c r="DQ113" s="114"/>
      <c r="DR113" s="114"/>
      <c r="DS113" s="114"/>
      <c r="DT113" s="114"/>
      <c r="DU113" s="114"/>
      <c r="DV113" s="114"/>
      <c r="DW113" s="114"/>
      <c r="DX113" s="114"/>
      <c r="DY113" s="114"/>
      <c r="DZ113" s="114"/>
      <c r="EA113" s="114"/>
    </row>
    <row r="114" spans="1:131" ht="15" customHeight="1">
      <c r="A114" s="115">
        <f>Counts!A114</f>
        <v>0.69791666666666663</v>
      </c>
      <c r="B114" s="116" t="s">
        <v>57</v>
      </c>
      <c r="C114" s="117">
        <f>A114+TIME(1,0,0)</f>
        <v>0.73958333333333326</v>
      </c>
      <c r="D114" s="118">
        <f t="shared" ref="D114:AI114" si="226">VLOOKUP($A$114,$A$56:$EA$100,COLUMN(D114),FALSE)</f>
        <v>0</v>
      </c>
      <c r="E114" s="119">
        <f t="shared" si="226"/>
        <v>0</v>
      </c>
      <c r="F114" s="119">
        <f t="shared" si="226"/>
        <v>0</v>
      </c>
      <c r="G114" s="119">
        <f t="shared" si="226"/>
        <v>0</v>
      </c>
      <c r="H114" s="119">
        <f t="shared" si="226"/>
        <v>0</v>
      </c>
      <c r="I114" s="119">
        <f t="shared" si="226"/>
        <v>0</v>
      </c>
      <c r="J114" s="124">
        <f t="shared" si="226"/>
        <v>0</v>
      </c>
      <c r="K114" s="125">
        <f t="shared" si="226"/>
        <v>0</v>
      </c>
      <c r="L114" s="118">
        <f t="shared" si="226"/>
        <v>102</v>
      </c>
      <c r="M114" s="119">
        <f t="shared" si="226"/>
        <v>22</v>
      </c>
      <c r="N114" s="119">
        <f t="shared" si="226"/>
        <v>4.5</v>
      </c>
      <c r="O114" s="119">
        <f t="shared" si="226"/>
        <v>0</v>
      </c>
      <c r="P114" s="119">
        <f t="shared" si="226"/>
        <v>0</v>
      </c>
      <c r="Q114" s="119">
        <f t="shared" si="226"/>
        <v>0.8</v>
      </c>
      <c r="R114" s="124">
        <f t="shared" si="226"/>
        <v>0</v>
      </c>
      <c r="S114" s="125">
        <f t="shared" si="226"/>
        <v>129.30000000000001</v>
      </c>
      <c r="T114" s="118">
        <f t="shared" si="226"/>
        <v>51</v>
      </c>
      <c r="U114" s="119">
        <f t="shared" si="226"/>
        <v>13</v>
      </c>
      <c r="V114" s="119">
        <f t="shared" si="226"/>
        <v>0</v>
      </c>
      <c r="W114" s="119">
        <f t="shared" si="226"/>
        <v>0</v>
      </c>
      <c r="X114" s="119">
        <f t="shared" si="226"/>
        <v>0</v>
      </c>
      <c r="Y114" s="119">
        <f t="shared" si="226"/>
        <v>0.4</v>
      </c>
      <c r="Z114" s="124">
        <f t="shared" si="226"/>
        <v>0</v>
      </c>
      <c r="AA114" s="125">
        <f t="shared" si="226"/>
        <v>64.400000000000006</v>
      </c>
      <c r="AB114" s="118">
        <f t="shared" si="226"/>
        <v>19</v>
      </c>
      <c r="AC114" s="119">
        <f t="shared" si="226"/>
        <v>1</v>
      </c>
      <c r="AD114" s="119">
        <f t="shared" si="226"/>
        <v>0</v>
      </c>
      <c r="AE114" s="119">
        <f t="shared" si="226"/>
        <v>0</v>
      </c>
      <c r="AF114" s="119">
        <f t="shared" si="226"/>
        <v>0</v>
      </c>
      <c r="AG114" s="119">
        <f t="shared" si="226"/>
        <v>0</v>
      </c>
      <c r="AH114" s="124">
        <f t="shared" si="226"/>
        <v>0</v>
      </c>
      <c r="AI114" s="125">
        <f t="shared" si="226"/>
        <v>20</v>
      </c>
      <c r="AJ114" s="118">
        <f t="shared" ref="AJ114:BO114" si="227">VLOOKUP($A$114,$A$56:$EA$100,COLUMN(AJ114),FALSE)</f>
        <v>69</v>
      </c>
      <c r="AK114" s="119">
        <f t="shared" si="227"/>
        <v>11</v>
      </c>
      <c r="AL114" s="119">
        <f t="shared" si="227"/>
        <v>0</v>
      </c>
      <c r="AM114" s="119">
        <f t="shared" si="227"/>
        <v>0</v>
      </c>
      <c r="AN114" s="119">
        <f t="shared" si="227"/>
        <v>0</v>
      </c>
      <c r="AO114" s="119">
        <f t="shared" si="227"/>
        <v>0.4</v>
      </c>
      <c r="AP114" s="124">
        <f t="shared" si="227"/>
        <v>0</v>
      </c>
      <c r="AQ114" s="125">
        <f t="shared" si="227"/>
        <v>80.400000000000006</v>
      </c>
      <c r="AR114" s="118">
        <f t="shared" si="227"/>
        <v>0</v>
      </c>
      <c r="AS114" s="119">
        <f t="shared" si="227"/>
        <v>0</v>
      </c>
      <c r="AT114" s="119">
        <f t="shared" si="227"/>
        <v>0</v>
      </c>
      <c r="AU114" s="119">
        <f t="shared" si="227"/>
        <v>0</v>
      </c>
      <c r="AV114" s="119">
        <f t="shared" si="227"/>
        <v>0</v>
      </c>
      <c r="AW114" s="119">
        <f t="shared" si="227"/>
        <v>0</v>
      </c>
      <c r="AX114" s="124">
        <f t="shared" si="227"/>
        <v>0</v>
      </c>
      <c r="AY114" s="125">
        <f t="shared" si="227"/>
        <v>0</v>
      </c>
      <c r="AZ114" s="118">
        <f t="shared" si="227"/>
        <v>65</v>
      </c>
      <c r="BA114" s="119">
        <f t="shared" si="227"/>
        <v>15</v>
      </c>
      <c r="BB114" s="119">
        <f t="shared" si="227"/>
        <v>0</v>
      </c>
      <c r="BC114" s="119">
        <f t="shared" si="227"/>
        <v>2.2999999999999998</v>
      </c>
      <c r="BD114" s="119">
        <f t="shared" si="227"/>
        <v>0</v>
      </c>
      <c r="BE114" s="119">
        <f t="shared" si="227"/>
        <v>0</v>
      </c>
      <c r="BF114" s="124">
        <f t="shared" si="227"/>
        <v>0</v>
      </c>
      <c r="BG114" s="125">
        <f t="shared" si="227"/>
        <v>82.3</v>
      </c>
      <c r="BH114" s="118">
        <f t="shared" si="227"/>
        <v>373</v>
      </c>
      <c r="BI114" s="119">
        <f t="shared" si="227"/>
        <v>64</v>
      </c>
      <c r="BJ114" s="119">
        <f t="shared" si="227"/>
        <v>9</v>
      </c>
      <c r="BK114" s="119">
        <f t="shared" si="227"/>
        <v>6.8999999999999995</v>
      </c>
      <c r="BL114" s="119">
        <f t="shared" si="227"/>
        <v>4</v>
      </c>
      <c r="BM114" s="119">
        <f t="shared" si="227"/>
        <v>1.2000000000000002</v>
      </c>
      <c r="BN114" s="124">
        <f t="shared" si="227"/>
        <v>0.4</v>
      </c>
      <c r="BO114" s="125">
        <f t="shared" si="227"/>
        <v>458.5</v>
      </c>
      <c r="BP114" s="118">
        <f t="shared" ref="BP114:CU114" si="228">VLOOKUP($A$114,$A$56:$EA$100,COLUMN(BP114),FALSE)</f>
        <v>36</v>
      </c>
      <c r="BQ114" s="119">
        <f t="shared" si="228"/>
        <v>6</v>
      </c>
      <c r="BR114" s="119">
        <f t="shared" si="228"/>
        <v>0</v>
      </c>
      <c r="BS114" s="119">
        <f t="shared" si="228"/>
        <v>0</v>
      </c>
      <c r="BT114" s="119">
        <f t="shared" si="228"/>
        <v>0</v>
      </c>
      <c r="BU114" s="119">
        <f t="shared" si="228"/>
        <v>0.4</v>
      </c>
      <c r="BV114" s="124">
        <f t="shared" si="228"/>
        <v>0</v>
      </c>
      <c r="BW114" s="125">
        <f t="shared" si="228"/>
        <v>42.4</v>
      </c>
      <c r="BX114" s="118">
        <f t="shared" si="228"/>
        <v>34</v>
      </c>
      <c r="BY114" s="119">
        <f t="shared" si="228"/>
        <v>12</v>
      </c>
      <c r="BZ114" s="119">
        <f t="shared" si="228"/>
        <v>1.5</v>
      </c>
      <c r="CA114" s="119">
        <f t="shared" si="228"/>
        <v>0</v>
      </c>
      <c r="CB114" s="119">
        <f t="shared" si="228"/>
        <v>0</v>
      </c>
      <c r="CC114" s="119">
        <f t="shared" si="228"/>
        <v>0</v>
      </c>
      <c r="CD114" s="124">
        <f t="shared" si="228"/>
        <v>0</v>
      </c>
      <c r="CE114" s="125">
        <f t="shared" si="228"/>
        <v>47.5</v>
      </c>
      <c r="CF114" s="118">
        <f t="shared" si="228"/>
        <v>0</v>
      </c>
      <c r="CG114" s="119">
        <f t="shared" si="228"/>
        <v>0</v>
      </c>
      <c r="CH114" s="119">
        <f t="shared" si="228"/>
        <v>0</v>
      </c>
      <c r="CI114" s="119">
        <f t="shared" si="228"/>
        <v>0</v>
      </c>
      <c r="CJ114" s="119">
        <f t="shared" si="228"/>
        <v>0</v>
      </c>
      <c r="CK114" s="119">
        <f t="shared" si="228"/>
        <v>0</v>
      </c>
      <c r="CL114" s="124">
        <f t="shared" si="228"/>
        <v>0</v>
      </c>
      <c r="CM114" s="125">
        <f t="shared" si="228"/>
        <v>0</v>
      </c>
      <c r="CN114" s="118">
        <f t="shared" si="228"/>
        <v>24</v>
      </c>
      <c r="CO114" s="119">
        <f t="shared" si="228"/>
        <v>0</v>
      </c>
      <c r="CP114" s="119">
        <f t="shared" si="228"/>
        <v>0</v>
      </c>
      <c r="CQ114" s="119">
        <f t="shared" si="228"/>
        <v>0</v>
      </c>
      <c r="CR114" s="119">
        <f t="shared" si="228"/>
        <v>0</v>
      </c>
      <c r="CS114" s="119">
        <f t="shared" si="228"/>
        <v>0</v>
      </c>
      <c r="CT114" s="124">
        <f t="shared" si="228"/>
        <v>0</v>
      </c>
      <c r="CU114" s="125">
        <f t="shared" si="228"/>
        <v>24</v>
      </c>
      <c r="CV114" s="118">
        <f t="shared" ref="CV114:EA114" si="229">VLOOKUP($A$114,$A$56:$EA$100,COLUMN(CV114),FALSE)</f>
        <v>32</v>
      </c>
      <c r="CW114" s="119">
        <f t="shared" si="229"/>
        <v>1</v>
      </c>
      <c r="CX114" s="119">
        <f t="shared" si="229"/>
        <v>0</v>
      </c>
      <c r="CY114" s="119">
        <f t="shared" si="229"/>
        <v>0</v>
      </c>
      <c r="CZ114" s="119">
        <f t="shared" si="229"/>
        <v>0</v>
      </c>
      <c r="DA114" s="119">
        <f t="shared" si="229"/>
        <v>0</v>
      </c>
      <c r="DB114" s="124">
        <f t="shared" si="229"/>
        <v>0</v>
      </c>
      <c r="DC114" s="125">
        <f t="shared" si="229"/>
        <v>33</v>
      </c>
      <c r="DD114" s="118">
        <f t="shared" si="229"/>
        <v>669</v>
      </c>
      <c r="DE114" s="119">
        <f t="shared" si="229"/>
        <v>74</v>
      </c>
      <c r="DF114" s="119">
        <f t="shared" si="229"/>
        <v>12</v>
      </c>
      <c r="DG114" s="119">
        <f t="shared" si="229"/>
        <v>4.5999999999999996</v>
      </c>
      <c r="DH114" s="119">
        <f t="shared" si="229"/>
        <v>6</v>
      </c>
      <c r="DI114" s="119">
        <f t="shared" si="229"/>
        <v>2.4</v>
      </c>
      <c r="DJ114" s="124">
        <f t="shared" si="229"/>
        <v>0</v>
      </c>
      <c r="DK114" s="125">
        <f t="shared" si="229"/>
        <v>768</v>
      </c>
      <c r="DL114" s="118">
        <f t="shared" si="229"/>
        <v>39</v>
      </c>
      <c r="DM114" s="119">
        <f t="shared" si="229"/>
        <v>2</v>
      </c>
      <c r="DN114" s="119">
        <f t="shared" si="229"/>
        <v>0</v>
      </c>
      <c r="DO114" s="119">
        <f t="shared" si="229"/>
        <v>0</v>
      </c>
      <c r="DP114" s="119">
        <f t="shared" si="229"/>
        <v>0</v>
      </c>
      <c r="DQ114" s="119">
        <f t="shared" si="229"/>
        <v>0</v>
      </c>
      <c r="DR114" s="124">
        <f t="shared" si="229"/>
        <v>0</v>
      </c>
      <c r="DS114" s="125">
        <f t="shared" si="229"/>
        <v>41</v>
      </c>
      <c r="DT114" s="118">
        <f t="shared" si="229"/>
        <v>0</v>
      </c>
      <c r="DU114" s="119">
        <f t="shared" si="229"/>
        <v>0</v>
      </c>
      <c r="DV114" s="119">
        <f t="shared" si="229"/>
        <v>0</v>
      </c>
      <c r="DW114" s="119">
        <f t="shared" si="229"/>
        <v>0</v>
      </c>
      <c r="DX114" s="119">
        <f t="shared" si="229"/>
        <v>0</v>
      </c>
      <c r="DY114" s="119">
        <f t="shared" si="229"/>
        <v>0</v>
      </c>
      <c r="DZ114" s="124">
        <f t="shared" si="229"/>
        <v>0</v>
      </c>
      <c r="EA114" s="125">
        <f t="shared" si="229"/>
        <v>0</v>
      </c>
    </row>
  </sheetData>
  <sheetProtection selectLockedCells="1" selectUnlockedCells="1"/>
  <mergeCells count="24">
    <mergeCell ref="DT5:EA5"/>
    <mergeCell ref="A6:C6"/>
    <mergeCell ref="A102:C102"/>
    <mergeCell ref="DU1:EA1"/>
    <mergeCell ref="DU2:EA2"/>
    <mergeCell ref="DU3:EA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BX5:CE5"/>
    <mergeCell ref="A104:C104"/>
    <mergeCell ref="A106:C106"/>
    <mergeCell ref="A108:C108"/>
    <mergeCell ref="DD5:DK5"/>
    <mergeCell ref="DL5:DS5"/>
    <mergeCell ref="CF5:CM5"/>
    <mergeCell ref="CN5:CU5"/>
    <mergeCell ref="CV5:DC5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16" firstPageNumber="0" fitToHeight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'PCU Values'!Print_Area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2023-03-10T10:12:41Z</cp:lastPrinted>
  <dcterms:created xsi:type="dcterms:W3CDTF">2011-05-26T20:13:00Z</dcterms:created>
  <dcterms:modified xsi:type="dcterms:W3CDTF">2023-03-10T10:13:20Z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6BA77B042DDA4999AA080CBA8D5C2F4E</vt:lpwstr>
  </property>
</Properties>
</file>